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7Ultimate_x64\Desktop\"/>
    </mc:Choice>
  </mc:AlternateContent>
  <bookViews>
    <workbookView xWindow="0" yWindow="0" windowWidth="20490" windowHeight="7095"/>
  </bookViews>
  <sheets>
    <sheet name="меню" sheetId="1" r:id="rId1"/>
    <sheet name="норм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2" l="1"/>
  <c r="L1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M20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K271" i="1"/>
  <c r="J271" i="1"/>
  <c r="I271" i="1"/>
  <c r="H271" i="1"/>
  <c r="G271" i="1"/>
  <c r="F271" i="1"/>
  <c r="E271" i="1"/>
  <c r="D271" i="1"/>
  <c r="K267" i="1"/>
  <c r="J267" i="1"/>
  <c r="I267" i="1"/>
  <c r="H267" i="1"/>
  <c r="G267" i="1"/>
  <c r="F267" i="1"/>
  <c r="E267" i="1"/>
  <c r="D267" i="1"/>
  <c r="K258" i="1"/>
  <c r="K272" i="1" s="1"/>
  <c r="J258" i="1"/>
  <c r="J272" i="1" s="1"/>
  <c r="I258" i="1"/>
  <c r="I272" i="1" s="1"/>
  <c r="H258" i="1"/>
  <c r="H272" i="1" s="1"/>
  <c r="G258" i="1"/>
  <c r="G272" i="1" s="1"/>
  <c r="F258" i="1"/>
  <c r="F272" i="1" s="1"/>
  <c r="E258" i="1"/>
  <c r="E272" i="1" s="1"/>
  <c r="D258" i="1"/>
  <c r="D272" i="1" s="1"/>
  <c r="K247" i="1"/>
  <c r="J247" i="1"/>
  <c r="I247" i="1"/>
  <c r="H247" i="1"/>
  <c r="G247" i="1"/>
  <c r="F247" i="1"/>
  <c r="E247" i="1"/>
  <c r="D247" i="1"/>
  <c r="K243" i="1"/>
  <c r="J243" i="1"/>
  <c r="I243" i="1"/>
  <c r="H243" i="1"/>
  <c r="G243" i="1"/>
  <c r="F243" i="1"/>
  <c r="E243" i="1"/>
  <c r="D243" i="1"/>
  <c r="K234" i="1"/>
  <c r="J234" i="1"/>
  <c r="J248" i="1" s="1"/>
  <c r="I234" i="1"/>
  <c r="H234" i="1"/>
  <c r="H248" i="1" s="1"/>
  <c r="G234" i="1"/>
  <c r="F234" i="1"/>
  <c r="F248" i="1" s="1"/>
  <c r="E234" i="1"/>
  <c r="D234" i="1"/>
  <c r="K222" i="1"/>
  <c r="J222" i="1"/>
  <c r="I222" i="1"/>
  <c r="H222" i="1"/>
  <c r="G222" i="1"/>
  <c r="F222" i="1"/>
  <c r="E222" i="1"/>
  <c r="D222" i="1"/>
  <c r="K217" i="1"/>
  <c r="J217" i="1"/>
  <c r="I217" i="1"/>
  <c r="H217" i="1"/>
  <c r="G217" i="1"/>
  <c r="F217" i="1"/>
  <c r="E217" i="1"/>
  <c r="D217" i="1"/>
  <c r="K208" i="1"/>
  <c r="J208" i="1"/>
  <c r="I208" i="1"/>
  <c r="H208" i="1"/>
  <c r="G208" i="1"/>
  <c r="F208" i="1"/>
  <c r="F223" i="1" s="1"/>
  <c r="E208" i="1"/>
  <c r="D208" i="1"/>
  <c r="K191" i="1"/>
  <c r="J191" i="1"/>
  <c r="I191" i="1"/>
  <c r="H191" i="1"/>
  <c r="G191" i="1"/>
  <c r="F191" i="1"/>
  <c r="E191" i="1"/>
  <c r="D191" i="1"/>
  <c r="K187" i="1"/>
  <c r="J187" i="1"/>
  <c r="I187" i="1"/>
  <c r="H187" i="1"/>
  <c r="G187" i="1"/>
  <c r="F187" i="1"/>
  <c r="E187" i="1"/>
  <c r="D187" i="1"/>
  <c r="K178" i="1"/>
  <c r="J178" i="1"/>
  <c r="J192" i="1" s="1"/>
  <c r="I178" i="1"/>
  <c r="H178" i="1"/>
  <c r="H192" i="1" s="1"/>
  <c r="G178" i="1"/>
  <c r="G192" i="1" s="1"/>
  <c r="F178" i="1"/>
  <c r="F192" i="1" s="1"/>
  <c r="E178" i="1"/>
  <c r="D178" i="1"/>
  <c r="D192" i="1" s="1"/>
  <c r="K163" i="1"/>
  <c r="J163" i="1"/>
  <c r="I163" i="1"/>
  <c r="H163" i="1"/>
  <c r="G163" i="1"/>
  <c r="F163" i="1"/>
  <c r="E163" i="1"/>
  <c r="D163" i="1"/>
  <c r="K159" i="1"/>
  <c r="J159" i="1"/>
  <c r="I159" i="1"/>
  <c r="H159" i="1"/>
  <c r="G159" i="1"/>
  <c r="F159" i="1"/>
  <c r="E159" i="1"/>
  <c r="D159" i="1"/>
  <c r="K150" i="1"/>
  <c r="J150" i="1"/>
  <c r="J164" i="1" s="1"/>
  <c r="I150" i="1"/>
  <c r="H150" i="1"/>
  <c r="H164" i="1" s="1"/>
  <c r="G150" i="1"/>
  <c r="F150" i="1"/>
  <c r="F164" i="1" s="1"/>
  <c r="E150" i="1"/>
  <c r="D150" i="1"/>
  <c r="D164" i="1" s="1"/>
  <c r="K135" i="1"/>
  <c r="J135" i="1"/>
  <c r="I135" i="1"/>
  <c r="H135" i="1"/>
  <c r="G135" i="1"/>
  <c r="F135" i="1"/>
  <c r="E135" i="1"/>
  <c r="D135" i="1"/>
  <c r="K131" i="1"/>
  <c r="J131" i="1"/>
  <c r="I131" i="1"/>
  <c r="H131" i="1"/>
  <c r="G131" i="1"/>
  <c r="F131" i="1"/>
  <c r="E131" i="1"/>
  <c r="D131" i="1"/>
  <c r="K122" i="1"/>
  <c r="J122" i="1"/>
  <c r="I122" i="1"/>
  <c r="H122" i="1"/>
  <c r="G122" i="1"/>
  <c r="F122" i="1"/>
  <c r="E122" i="1"/>
  <c r="D122" i="1"/>
  <c r="K105" i="1"/>
  <c r="J105" i="1"/>
  <c r="I105" i="1"/>
  <c r="H105" i="1"/>
  <c r="G105" i="1"/>
  <c r="F105" i="1"/>
  <c r="E105" i="1"/>
  <c r="D105" i="1"/>
  <c r="K100" i="1"/>
  <c r="J100" i="1"/>
  <c r="I100" i="1"/>
  <c r="H100" i="1"/>
  <c r="G100" i="1"/>
  <c r="F100" i="1"/>
  <c r="E100" i="1"/>
  <c r="D100" i="1"/>
  <c r="K91" i="1"/>
  <c r="K106" i="1" s="1"/>
  <c r="J91" i="1"/>
  <c r="J106" i="1" s="1"/>
  <c r="I91" i="1"/>
  <c r="I106" i="1" s="1"/>
  <c r="H91" i="1"/>
  <c r="H106" i="1" s="1"/>
  <c r="G91" i="1"/>
  <c r="G106" i="1" s="1"/>
  <c r="F91" i="1"/>
  <c r="E91" i="1"/>
  <c r="E106" i="1" s="1"/>
  <c r="D91" i="1"/>
  <c r="D106" i="1" s="1"/>
  <c r="K77" i="1"/>
  <c r="J77" i="1"/>
  <c r="I77" i="1"/>
  <c r="H77" i="1"/>
  <c r="G77" i="1"/>
  <c r="F77" i="1"/>
  <c r="E77" i="1"/>
  <c r="D77" i="1"/>
  <c r="K73" i="1"/>
  <c r="J73" i="1"/>
  <c r="I73" i="1"/>
  <c r="H73" i="1"/>
  <c r="G73" i="1"/>
  <c r="F73" i="1"/>
  <c r="E73" i="1"/>
  <c r="D73" i="1"/>
  <c r="K64" i="1"/>
  <c r="K78" i="1" s="1"/>
  <c r="J64" i="1"/>
  <c r="J78" i="1" s="1"/>
  <c r="I64" i="1"/>
  <c r="I78" i="1" s="1"/>
  <c r="H64" i="1"/>
  <c r="H78" i="1" s="1"/>
  <c r="G64" i="1"/>
  <c r="G78" i="1" s="1"/>
  <c r="F64" i="1"/>
  <c r="F78" i="1" s="1"/>
  <c r="E64" i="1"/>
  <c r="E78" i="1" s="1"/>
  <c r="D64" i="1"/>
  <c r="D78" i="1" s="1"/>
  <c r="K51" i="1"/>
  <c r="J51" i="1"/>
  <c r="I51" i="1"/>
  <c r="H51" i="1"/>
  <c r="G51" i="1"/>
  <c r="F51" i="1"/>
  <c r="E51" i="1"/>
  <c r="D51" i="1"/>
  <c r="K47" i="1"/>
  <c r="J47" i="1"/>
  <c r="I47" i="1"/>
  <c r="H47" i="1"/>
  <c r="G47" i="1"/>
  <c r="F47" i="1"/>
  <c r="E47" i="1"/>
  <c r="D47" i="1"/>
  <c r="K38" i="1"/>
  <c r="K52" i="1" s="1"/>
  <c r="J38" i="1"/>
  <c r="J52" i="1" s="1"/>
  <c r="I38" i="1"/>
  <c r="I52" i="1" s="1"/>
  <c r="H38" i="1"/>
  <c r="H52" i="1" s="1"/>
  <c r="G38" i="1"/>
  <c r="G52" i="1" s="1"/>
  <c r="F38" i="1"/>
  <c r="F52" i="1" s="1"/>
  <c r="E38" i="1"/>
  <c r="E52" i="1" s="1"/>
  <c r="D38" i="1"/>
  <c r="D52" i="1" s="1"/>
  <c r="K23" i="1"/>
  <c r="J23" i="1"/>
  <c r="I23" i="1"/>
  <c r="H23" i="1"/>
  <c r="G23" i="1"/>
  <c r="F23" i="1"/>
  <c r="E23" i="1"/>
  <c r="D23" i="1"/>
  <c r="K19" i="1"/>
  <c r="J19" i="1"/>
  <c r="I19" i="1"/>
  <c r="H19" i="1"/>
  <c r="G19" i="1"/>
  <c r="F19" i="1"/>
  <c r="E19" i="1"/>
  <c r="D19" i="1"/>
  <c r="K11" i="1"/>
  <c r="J11" i="1"/>
  <c r="I11" i="1"/>
  <c r="H11" i="1"/>
  <c r="G11" i="1"/>
  <c r="F11" i="1"/>
  <c r="E11" i="1"/>
  <c r="D11" i="1"/>
  <c r="D248" i="1" l="1"/>
  <c r="K248" i="1"/>
  <c r="G248" i="1"/>
  <c r="H223" i="1"/>
  <c r="K192" i="1"/>
  <c r="I192" i="1"/>
  <c r="E192" i="1"/>
  <c r="I164" i="1"/>
  <c r="G164" i="1"/>
  <c r="E164" i="1"/>
  <c r="K164" i="1"/>
  <c r="F106" i="1"/>
  <c r="I24" i="1"/>
  <c r="K24" i="1"/>
  <c r="F24" i="1"/>
  <c r="J24" i="1"/>
  <c r="H24" i="1"/>
  <c r="G24" i="1"/>
  <c r="E24" i="1"/>
  <c r="D24" i="1"/>
  <c r="I248" i="1"/>
  <c r="E248" i="1"/>
  <c r="J223" i="1"/>
  <c r="K223" i="1"/>
  <c r="I223" i="1"/>
  <c r="G223" i="1"/>
  <c r="E223" i="1"/>
  <c r="D223" i="1"/>
  <c r="J136" i="1"/>
  <c r="F136" i="1"/>
  <c r="H136" i="1"/>
  <c r="D136" i="1"/>
  <c r="K136" i="1"/>
  <c r="I136" i="1"/>
  <c r="G136" i="1"/>
  <c r="E136" i="1"/>
</calcChain>
</file>

<file path=xl/sharedStrings.xml><?xml version="1.0" encoding="utf-8"?>
<sst xmlns="http://schemas.openxmlformats.org/spreadsheetml/2006/main" count="518" uniqueCount="147">
  <si>
    <t>Наименовние блюда</t>
  </si>
  <si>
    <t>выход</t>
  </si>
  <si>
    <t>белки</t>
  </si>
  <si>
    <t>жиры</t>
  </si>
  <si>
    <t>углеводы</t>
  </si>
  <si>
    <t>энергетическая ценность, ккал</t>
  </si>
  <si>
    <t>Завтрак</t>
  </si>
  <si>
    <t>6-10л</t>
  </si>
  <si>
    <t>11-18л</t>
  </si>
  <si>
    <t>Салат "Сударушка" с м.р.</t>
  </si>
  <si>
    <t>Колбаса вареная</t>
  </si>
  <si>
    <t xml:space="preserve">Каша рисовая вязкая </t>
  </si>
  <si>
    <t>Чай с сахаром</t>
  </si>
  <si>
    <t>188/12</t>
  </si>
  <si>
    <t>Хлеб ржаной</t>
  </si>
  <si>
    <t>Хлеб пшеничный</t>
  </si>
  <si>
    <t>Фрукты</t>
  </si>
  <si>
    <t>шт/160</t>
  </si>
  <si>
    <t>шт/200</t>
  </si>
  <si>
    <t>итого</t>
  </si>
  <si>
    <t>Обед</t>
  </si>
  <si>
    <t>Салат "Цветной" с м.р.</t>
  </si>
  <si>
    <t>Суп крестьянский с крупой со смет.</t>
  </si>
  <si>
    <t>200/10</t>
  </si>
  <si>
    <t>250/10</t>
  </si>
  <si>
    <t>Биточки (свинина)</t>
  </si>
  <si>
    <t>Пюре картофельное</t>
  </si>
  <si>
    <t>Напиток из клюквы "Витаминный"</t>
  </si>
  <si>
    <t>Полдник</t>
  </si>
  <si>
    <t xml:space="preserve">Печенье </t>
  </si>
  <si>
    <t xml:space="preserve">Сок </t>
  </si>
  <si>
    <t>ДЕНЬ 2, 1-Я НЕДЕЛЯ</t>
  </si>
  <si>
    <t>Салат "Солнышко" с м.р.</t>
  </si>
  <si>
    <t>Колбаски мясные с сыром</t>
  </si>
  <si>
    <t>Каша гречневая  вязкая</t>
  </si>
  <si>
    <t xml:space="preserve">Кофейный напиток с молоком </t>
  </si>
  <si>
    <t>Салат "Студенческий"</t>
  </si>
  <si>
    <t>Рассольник Ленинградский со смет.</t>
  </si>
  <si>
    <t>Биточки куриные "Наслаждение"</t>
  </si>
  <si>
    <t>Макаронные изделия отварные</t>
  </si>
  <si>
    <t>Компот из свежих плодов</t>
  </si>
  <si>
    <t>Манник "Полосатик" с повидлом</t>
  </si>
  <si>
    <t>100/13</t>
  </si>
  <si>
    <t>ДЕНЬ 3, 1-Я НЕДЕЛЯ</t>
  </si>
  <si>
    <t>Запеканка творожная "День-ночь"</t>
  </si>
  <si>
    <t>100/20</t>
  </si>
  <si>
    <t>150/25</t>
  </si>
  <si>
    <t>Бутерброд с сыром</t>
  </si>
  <si>
    <t>Салат "Винегрет овощной"</t>
  </si>
  <si>
    <t>Суп картофельный с крупой</t>
  </si>
  <si>
    <t>Колбаски рыбные</t>
  </si>
  <si>
    <t>Каша перловая вязкая</t>
  </si>
  <si>
    <t>Напиток яблочный</t>
  </si>
  <si>
    <t>Гренки "Лакомка"</t>
  </si>
  <si>
    <t>1шт/ 50</t>
  </si>
  <si>
    <t>2шт/50</t>
  </si>
  <si>
    <t>Молоко</t>
  </si>
  <si>
    <t>ДЕНЬ 4, 1-Я НЕДЕЛЯ</t>
  </si>
  <si>
    <t>Котлета рыбная "Фантазия"</t>
  </si>
  <si>
    <t>Рис с овощами "Мозайка"</t>
  </si>
  <si>
    <t>Какао с молоком</t>
  </si>
  <si>
    <t>Салат из морской и белокачан. кап.</t>
  </si>
  <si>
    <t>Рассольник "Школьный" со смет.</t>
  </si>
  <si>
    <t>Митболы с сыром</t>
  </si>
  <si>
    <t>Компот из смеси сухофруктов</t>
  </si>
  <si>
    <t xml:space="preserve">Омлет натуральный </t>
  </si>
  <si>
    <t>105</t>
  </si>
  <si>
    <t>ДЕНЬ 5, 1-Я НЕДЕЛЯ</t>
  </si>
  <si>
    <t>Салат "Витаминный"</t>
  </si>
  <si>
    <t>Биточки куриные с сыром</t>
  </si>
  <si>
    <t>Салат "Солнечный" с м.р.</t>
  </si>
  <si>
    <t>Суп молочный с крупой (рис)</t>
  </si>
  <si>
    <t>Оладьи из печени</t>
  </si>
  <si>
    <t>Кисель из сока плодового</t>
  </si>
  <si>
    <t>Шарлотка с яблоками "Цудоуная"</t>
  </si>
  <si>
    <t>ДЕНЬ 1, 2-Я НЕДЕЛЯ</t>
  </si>
  <si>
    <t>Огурец консервированный порционно</t>
  </si>
  <si>
    <t>Каша вязкая пшенная</t>
  </si>
  <si>
    <t>Салат "Розовый с м.р.</t>
  </si>
  <si>
    <t>Щи из свеж. кап. с картоф. со смет.</t>
  </si>
  <si>
    <t>Сок</t>
  </si>
  <si>
    <t>ДЕНЬ 2, 2-Я НЕДЕЛЯ</t>
  </si>
  <si>
    <t>Салат "Веселые ребята"</t>
  </si>
  <si>
    <t>Кофейный напиток с молоком</t>
  </si>
  <si>
    <t>Котлета "Рябушка"</t>
  </si>
  <si>
    <t>Рагу овощное</t>
  </si>
  <si>
    <t>ДЕНЬ 3, 2-НЕДЕЛЯ</t>
  </si>
  <si>
    <t>Каша вязкая рисовая</t>
  </si>
  <si>
    <t>шт/140</t>
  </si>
  <si>
    <t>Суп картофельный с бобовыми</t>
  </si>
  <si>
    <t>Котлеты (свинина)</t>
  </si>
  <si>
    <t>Кефир</t>
  </si>
  <si>
    <t>ДЕНЬ 4, 2-Я НЕДЕЛЯ</t>
  </si>
  <si>
    <t>6-10 л</t>
  </si>
  <si>
    <t>Биточки рыбные</t>
  </si>
  <si>
    <t>Чай с молоком</t>
  </si>
  <si>
    <t>шт/120</t>
  </si>
  <si>
    <t>Салат "Светофорчик" с м.р.</t>
  </si>
  <si>
    <t>Борщ с капустой и картоф. со смет.</t>
  </si>
  <si>
    <t>ДЕНЬ 5, 2-Я НЕДЕЛЯ</t>
  </si>
  <si>
    <t>Салат "Вкусный" с м.р.</t>
  </si>
  <si>
    <t>Затирка с молоком</t>
  </si>
  <si>
    <t>Биточки куриные "Здоровье"</t>
  </si>
  <si>
    <t>2шт/ 50</t>
  </si>
  <si>
    <t xml:space="preserve">Анализ выполнения норм питания 6-10 лет    </t>
  </si>
  <si>
    <t>Группы и виды продуктов</t>
  </si>
  <si>
    <t>число месаца (кроме субботы)</t>
  </si>
  <si>
    <t>Фактически за 10 дней</t>
  </si>
  <si>
    <t>средний за 10дней</t>
  </si>
  <si>
    <t>норма</t>
  </si>
  <si>
    <t>Процент выполнения</t>
  </si>
  <si>
    <t xml:space="preserve">Норма продуктов на 1 ребенка в день (нетто, г) </t>
  </si>
  <si>
    <t xml:space="preserve">Мука пшеничная </t>
  </si>
  <si>
    <t>Крахмал картофельный</t>
  </si>
  <si>
    <t>Макаронные изделия</t>
  </si>
  <si>
    <t>Крупы</t>
  </si>
  <si>
    <t>Бобовые</t>
  </si>
  <si>
    <t>Картофель</t>
  </si>
  <si>
    <t>Овощи</t>
  </si>
  <si>
    <t>Томат-пюре</t>
  </si>
  <si>
    <t>Сухофрукты</t>
  </si>
  <si>
    <t>Соки</t>
  </si>
  <si>
    <t>Мясо</t>
  </si>
  <si>
    <t>Птица</t>
  </si>
  <si>
    <t>Субпродукты</t>
  </si>
  <si>
    <t>Колбасные изделия</t>
  </si>
  <si>
    <t>Молоко и кисломол. прод.</t>
  </si>
  <si>
    <t>Масло сливочное</t>
  </si>
  <si>
    <t>Творог</t>
  </si>
  <si>
    <t>Сметана</t>
  </si>
  <si>
    <t>Сыр</t>
  </si>
  <si>
    <t>Яйцо</t>
  </si>
  <si>
    <t>Рыба</t>
  </si>
  <si>
    <t>Масло растительное</t>
  </si>
  <si>
    <t>Сахар</t>
  </si>
  <si>
    <t>Кондит. издел, варенье</t>
  </si>
  <si>
    <t>Дрожжи</t>
  </si>
  <si>
    <t>Чай</t>
  </si>
  <si>
    <t>Кофе ячменный</t>
  </si>
  <si>
    <t>Какао</t>
  </si>
  <si>
    <t>Соль</t>
  </si>
  <si>
    <t>Лимонная кислота</t>
  </si>
  <si>
    <t>Аскорбиновая кисл.</t>
  </si>
  <si>
    <t xml:space="preserve">Анализ выполнения норм питания 14-18лет    </t>
  </si>
  <si>
    <t>Шницель натуральный рублкенный</t>
  </si>
  <si>
    <t>Салат "Солнышко"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</si>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</sst>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0.0"/>
    <numFmt numFmtId="167" formatCode="0;[Red]0"/>
    <numFmt numFmtId="168" formatCode="0.00;[Red]0.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Book Antiqua"/>
      <family val="1"/>
      <charset val="204"/>
    </font>
    <font>
      <b/>
      <sz val="10"/>
      <color indexed="8"/>
      <name val="Book Antiqua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indexed="8"/>
      <name val="Arial Cyr"/>
      <charset val="204"/>
    </font>
    <font>
      <sz val="8"/>
      <color indexed="8"/>
      <name val="Arial Cyr"/>
      <charset val="204"/>
    </font>
    <font>
      <b/>
      <sz val="8"/>
      <color indexed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118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8" fillId="2" borderId="3" xfId="0" quotePrefix="1" applyFont="1" applyFill="1" applyBorder="1" applyAlignment="1">
      <alignment horizontal="center"/>
    </xf>
    <xf numFmtId="0" fontId="6" fillId="2" borderId="3" xfId="0" quotePrefix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3" xfId="0" quotePrefix="1" applyFont="1" applyFill="1" applyBorder="1" applyAlignment="1">
      <alignment horizont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3" xfId="0" quotePrefix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2" fillId="2" borderId="0" xfId="0" applyFont="1" applyFill="1"/>
    <xf numFmtId="0" fontId="10" fillId="2" borderId="3" xfId="0" quotePrefix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10" fillId="2" borderId="3" xfId="1" quotePrefix="1" applyNumberFormat="1" applyFont="1" applyFill="1" applyBorder="1" applyAlignment="1">
      <alignment horizontal="center" vertical="center" wrapText="1"/>
    </xf>
    <xf numFmtId="0" fontId="10" fillId="2" borderId="3" xfId="0" quotePrefix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/>
    </xf>
    <xf numFmtId="0" fontId="10" fillId="2" borderId="3" xfId="0" quotePrefix="1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horizontal="left" vertical="center" wrapText="1"/>
    </xf>
    <xf numFmtId="0" fontId="10" fillId="2" borderId="3" xfId="3" quotePrefix="1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4" fillId="2" borderId="3" xfId="0" quotePrefix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0" fillId="2" borderId="3" xfId="0" quotePrefix="1" applyFont="1" applyFill="1" applyBorder="1" applyAlignment="1">
      <alignment horizontal="center"/>
    </xf>
    <xf numFmtId="0" fontId="10" fillId="2" borderId="3" xfId="0" quotePrefix="1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left" wrapText="1"/>
    </xf>
    <xf numFmtId="0" fontId="2" fillId="2" borderId="0" xfId="0" applyFont="1" applyFill="1"/>
    <xf numFmtId="0" fontId="4" fillId="0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wrapText="1"/>
    </xf>
    <xf numFmtId="166" fontId="19" fillId="2" borderId="3" xfId="0" applyNumberFormat="1" applyFont="1" applyFill="1" applyBorder="1" applyAlignment="1">
      <alignment horizontal="center" shrinkToFit="1"/>
    </xf>
    <xf numFmtId="166" fontId="9" fillId="0" borderId="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167" fontId="18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167" fontId="17" fillId="0" borderId="3" xfId="0" applyNumberFormat="1" applyFont="1" applyBorder="1" applyAlignment="1">
      <alignment horizontal="center" wrapText="1"/>
    </xf>
    <xf numFmtId="0" fontId="16" fillId="0" borderId="7" xfId="0" applyFont="1" applyBorder="1" applyAlignment="1">
      <alignment wrapText="1"/>
    </xf>
    <xf numFmtId="0" fontId="20" fillId="2" borderId="0" xfId="0" applyFont="1" applyFill="1" applyAlignment="1">
      <alignment horizontal="center"/>
    </xf>
    <xf numFmtId="0" fontId="19" fillId="0" borderId="3" xfId="0" applyFont="1" applyBorder="1" applyAlignment="1">
      <alignment wrapText="1"/>
    </xf>
    <xf numFmtId="0" fontId="16" fillId="3" borderId="3" xfId="0" applyFont="1" applyFill="1" applyBorder="1" applyAlignment="1">
      <alignment wrapText="1"/>
    </xf>
    <xf numFmtId="0" fontId="19" fillId="2" borderId="0" xfId="0" applyFont="1" applyFill="1" applyAlignment="1">
      <alignment horizontal="center" shrinkToFit="1"/>
    </xf>
    <xf numFmtId="0" fontId="16" fillId="0" borderId="12" xfId="0" applyFont="1" applyBorder="1" applyAlignment="1">
      <alignment wrapText="1"/>
    </xf>
    <xf numFmtId="0" fontId="16" fillId="3" borderId="12" xfId="0" applyFont="1" applyFill="1" applyBorder="1" applyAlignment="1">
      <alignment wrapText="1"/>
    </xf>
    <xf numFmtId="166" fontId="19" fillId="2" borderId="12" xfId="0" applyNumberFormat="1" applyFont="1" applyFill="1" applyBorder="1" applyAlignment="1">
      <alignment horizontal="center" shrinkToFit="1"/>
    </xf>
    <xf numFmtId="0" fontId="10" fillId="0" borderId="7" xfId="0" applyFont="1" applyBorder="1" applyAlignment="1">
      <alignment horizontal="center" vertical="top" wrapText="1"/>
    </xf>
    <xf numFmtId="0" fontId="19" fillId="0" borderId="14" xfId="0" applyFont="1" applyBorder="1" applyAlignment="1">
      <alignment wrapText="1"/>
    </xf>
    <xf numFmtId="0" fontId="19" fillId="2" borderId="3" xfId="0" applyNumberFormat="1" applyFont="1" applyFill="1" applyBorder="1" applyAlignment="1">
      <alignment horizontal="center" shrinkToFit="1"/>
    </xf>
    <xf numFmtId="166" fontId="21" fillId="2" borderId="3" xfId="0" applyNumberFormat="1" applyFont="1" applyFill="1" applyBorder="1" applyAlignment="1">
      <alignment horizontal="center" shrinkToFit="1"/>
    </xf>
    <xf numFmtId="168" fontId="19" fillId="2" borderId="12" xfId="0" applyNumberFormat="1" applyFont="1" applyFill="1" applyBorder="1" applyAlignment="1">
      <alignment horizontal="center" shrinkToFit="1"/>
    </xf>
    <xf numFmtId="168" fontId="19" fillId="0" borderId="3" xfId="0" applyNumberFormat="1" applyFont="1" applyBorder="1" applyAlignment="1">
      <alignment horizontal="center" shrinkToFi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  <xf numFmtId="166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 wrapText="1"/>
    </xf>
    <xf numFmtId="0" fontId="19" fillId="2" borderId="3" xfId="0" applyFont="1" applyFill="1" applyBorder="1" applyAlignment="1">
      <alignment wrapText="1"/>
    </xf>
    <xf numFmtId="0" fontId="19" fillId="0" borderId="12" xfId="0" applyFont="1" applyBorder="1" applyAlignment="1">
      <alignment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164" fontId="4" fillId="2" borderId="6" xfId="2" applyFont="1" applyFill="1" applyBorder="1" applyAlignment="1">
      <alignment horizontal="left"/>
    </xf>
    <xf numFmtId="164" fontId="4" fillId="2" borderId="0" xfId="2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/>
    <xf numFmtId="0" fontId="4" fillId="2" borderId="0" xfId="0" applyFont="1" applyFill="1" applyBorder="1" applyAlignment="1"/>
    <xf numFmtId="0" fontId="4" fillId="2" borderId="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0" xfId="0" applyFont="1" applyFill="1" applyBorder="1"/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2" xfId="0" applyFont="1" applyFill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4">
    <cellStyle name="Денежный" xfId="2" builtinId="4"/>
    <cellStyle name="Обычный" xfId="0" builtinId="0"/>
    <cellStyle name="Обычный_Лист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2"/>
  <sheetViews>
    <sheetView tabSelected="1" topLeftCell="A266" workbookViewId="0">
      <selection activeCell="A257" sqref="A257"/>
    </sheetView>
  </sheetViews>
  <sheetFormatPr defaultRowHeight="15" x14ac:dyDescent="0.25"/>
  <cols>
    <col min="1" max="1" width="33.28515625" customWidth="1"/>
  </cols>
  <sheetData>
    <row r="1" spans="1:13" x14ac:dyDescent="0.25">
      <c r="A1" s="103"/>
      <c r="B1" s="104"/>
      <c r="C1" s="104"/>
    </row>
    <row r="2" spans="1:13" ht="28.5" customHeight="1" x14ac:dyDescent="0.25">
      <c r="A2" s="1" t="s">
        <v>0</v>
      </c>
      <c r="B2" s="105" t="s">
        <v>1</v>
      </c>
      <c r="C2" s="106"/>
      <c r="D2" s="105" t="s">
        <v>2</v>
      </c>
      <c r="E2" s="106"/>
      <c r="F2" s="105" t="s">
        <v>3</v>
      </c>
      <c r="G2" s="106"/>
      <c r="H2" s="105" t="s">
        <v>4</v>
      </c>
      <c r="I2" s="106"/>
      <c r="J2" s="101" t="s">
        <v>5</v>
      </c>
      <c r="K2" s="102"/>
      <c r="L2" s="99"/>
      <c r="M2" s="100"/>
    </row>
    <row r="3" spans="1:13" ht="16.5" x14ac:dyDescent="0.3">
      <c r="A3" s="2" t="s">
        <v>6</v>
      </c>
      <c r="B3" s="3" t="s">
        <v>7</v>
      </c>
      <c r="C3" s="3" t="s">
        <v>8</v>
      </c>
      <c r="D3" s="3" t="s">
        <v>7</v>
      </c>
      <c r="E3" s="3" t="s">
        <v>8</v>
      </c>
      <c r="F3" s="3" t="s">
        <v>7</v>
      </c>
      <c r="G3" s="3" t="s">
        <v>8</v>
      </c>
      <c r="H3" s="3" t="s">
        <v>7</v>
      </c>
      <c r="I3" s="3" t="s">
        <v>8</v>
      </c>
      <c r="J3" s="3" t="s">
        <v>7</v>
      </c>
      <c r="K3" s="4" t="s">
        <v>8</v>
      </c>
      <c r="L3" s="5"/>
      <c r="M3" s="5"/>
    </row>
    <row r="4" spans="1:13" ht="15" customHeight="1" x14ac:dyDescent="0.25">
      <c r="A4" s="6" t="s">
        <v>9</v>
      </c>
      <c r="B4" s="7">
        <v>60</v>
      </c>
      <c r="C4" s="7">
        <v>90</v>
      </c>
      <c r="D4" s="7">
        <v>2.04</v>
      </c>
      <c r="E4" s="7">
        <v>3.06</v>
      </c>
      <c r="F4" s="7">
        <v>6.72</v>
      </c>
      <c r="G4" s="7">
        <v>10.08</v>
      </c>
      <c r="H4" s="7">
        <v>7.8</v>
      </c>
      <c r="I4" s="7">
        <v>11.7</v>
      </c>
      <c r="J4" s="7">
        <v>99.72</v>
      </c>
      <c r="K4" s="7">
        <v>149.58000000000001</v>
      </c>
    </row>
    <row r="5" spans="1:13" ht="14.25" customHeight="1" x14ac:dyDescent="0.25">
      <c r="A5" s="8" t="s">
        <v>10</v>
      </c>
      <c r="B5" s="9">
        <v>50</v>
      </c>
      <c r="C5" s="9">
        <v>50</v>
      </c>
      <c r="D5" s="9">
        <v>5.75</v>
      </c>
      <c r="E5" s="9">
        <v>5.75</v>
      </c>
      <c r="F5" s="9">
        <v>8.35</v>
      </c>
      <c r="G5" s="9">
        <v>8.35</v>
      </c>
      <c r="H5" s="9">
        <v>0.75</v>
      </c>
      <c r="I5" s="9">
        <v>0.75</v>
      </c>
      <c r="J5" s="9">
        <v>101</v>
      </c>
      <c r="K5" s="9">
        <v>101</v>
      </c>
      <c r="L5" s="10"/>
      <c r="M5" s="10"/>
    </row>
    <row r="6" spans="1:13" ht="14.25" customHeight="1" x14ac:dyDescent="0.25">
      <c r="A6" s="11" t="s">
        <v>11</v>
      </c>
      <c r="B6" s="12">
        <v>100</v>
      </c>
      <c r="C6" s="12">
        <v>120</v>
      </c>
      <c r="D6" s="9">
        <v>1.4</v>
      </c>
      <c r="E6" s="9">
        <v>1.68</v>
      </c>
      <c r="F6" s="9">
        <v>2.7</v>
      </c>
      <c r="G6" s="9">
        <v>3.24</v>
      </c>
      <c r="H6" s="9">
        <v>14.9</v>
      </c>
      <c r="I6" s="9">
        <v>17.88</v>
      </c>
      <c r="J6" s="9">
        <v>90</v>
      </c>
      <c r="K6" s="9">
        <v>108</v>
      </c>
      <c r="L6" s="10"/>
      <c r="M6" s="10"/>
    </row>
    <row r="7" spans="1:13" ht="14.25" customHeight="1" x14ac:dyDescent="0.25">
      <c r="A7" s="8" t="s">
        <v>12</v>
      </c>
      <c r="B7" s="13" t="s">
        <v>13</v>
      </c>
      <c r="C7" s="13" t="s">
        <v>13</v>
      </c>
      <c r="D7" s="9">
        <v>0.2</v>
      </c>
      <c r="E7" s="9">
        <v>0.2</v>
      </c>
      <c r="F7" s="9">
        <v>0.06</v>
      </c>
      <c r="G7" s="9">
        <v>0.06</v>
      </c>
      <c r="H7" s="9">
        <v>13</v>
      </c>
      <c r="I7" s="9">
        <v>13</v>
      </c>
      <c r="J7" s="9">
        <v>53.4</v>
      </c>
      <c r="K7" s="9">
        <v>53.4</v>
      </c>
      <c r="L7" s="10"/>
      <c r="M7" s="10"/>
    </row>
    <row r="8" spans="1:13" ht="15" customHeight="1" x14ac:dyDescent="0.25">
      <c r="A8" s="8" t="s">
        <v>14</v>
      </c>
      <c r="B8" s="13">
        <v>20</v>
      </c>
      <c r="C8" s="13">
        <v>20</v>
      </c>
      <c r="D8" s="9">
        <v>1.4</v>
      </c>
      <c r="E8" s="9">
        <v>1.4</v>
      </c>
      <c r="F8" s="9">
        <v>0.14000000000000001</v>
      </c>
      <c r="G8" s="9">
        <v>0.14000000000000001</v>
      </c>
      <c r="H8" s="9">
        <v>9.8000000000000007</v>
      </c>
      <c r="I8" s="9">
        <v>9.8000000000000007</v>
      </c>
      <c r="J8" s="9">
        <v>45.6</v>
      </c>
      <c r="K8" s="9">
        <v>45.6</v>
      </c>
      <c r="L8" s="10"/>
      <c r="M8" s="10"/>
    </row>
    <row r="9" spans="1:13" ht="14.25" customHeight="1" x14ac:dyDescent="0.25">
      <c r="A9" s="11" t="s">
        <v>15</v>
      </c>
      <c r="B9" s="14">
        <v>20</v>
      </c>
      <c r="C9" s="14">
        <v>20</v>
      </c>
      <c r="D9" s="14">
        <v>1.54</v>
      </c>
      <c r="E9" s="14">
        <v>1.54</v>
      </c>
      <c r="F9" s="14">
        <v>0.44</v>
      </c>
      <c r="G9" s="14">
        <v>0.44</v>
      </c>
      <c r="H9" s="14">
        <v>10.8</v>
      </c>
      <c r="I9" s="14">
        <v>10.8</v>
      </c>
      <c r="J9" s="14">
        <v>53.4</v>
      </c>
      <c r="K9" s="14">
        <v>80.099999999999994</v>
      </c>
      <c r="L9" s="10"/>
      <c r="M9" s="10"/>
    </row>
    <row r="10" spans="1:13" ht="14.25" customHeight="1" x14ac:dyDescent="0.25">
      <c r="A10" s="11" t="s">
        <v>16</v>
      </c>
      <c r="B10" s="14" t="s">
        <v>17</v>
      </c>
      <c r="C10" s="14" t="s">
        <v>18</v>
      </c>
      <c r="D10" s="14">
        <v>1.6</v>
      </c>
      <c r="E10" s="14">
        <v>2</v>
      </c>
      <c r="F10" s="14">
        <v>0</v>
      </c>
      <c r="G10" s="14">
        <v>0</v>
      </c>
      <c r="H10" s="14">
        <v>23.9</v>
      </c>
      <c r="I10" s="14">
        <v>29.9</v>
      </c>
      <c r="J10" s="14">
        <v>97</v>
      </c>
      <c r="K10" s="14">
        <v>121.3</v>
      </c>
      <c r="L10" s="10"/>
      <c r="M10" s="10"/>
    </row>
    <row r="11" spans="1:13" ht="14.25" customHeight="1" x14ac:dyDescent="0.25">
      <c r="A11" s="15" t="s">
        <v>19</v>
      </c>
      <c r="B11" s="16"/>
      <c r="C11" s="16"/>
      <c r="D11" s="16">
        <f t="shared" ref="D11:K11" si="0">SUM(D4:D10)</f>
        <v>13.929999999999998</v>
      </c>
      <c r="E11" s="16">
        <f t="shared" si="0"/>
        <v>15.629999999999999</v>
      </c>
      <c r="F11" s="16">
        <f t="shared" si="0"/>
        <v>18.41</v>
      </c>
      <c r="G11" s="16">
        <f t="shared" si="0"/>
        <v>22.310000000000002</v>
      </c>
      <c r="H11" s="16">
        <f t="shared" si="0"/>
        <v>80.949999999999989</v>
      </c>
      <c r="I11" s="16">
        <f t="shared" si="0"/>
        <v>93.829999999999984</v>
      </c>
      <c r="J11" s="16">
        <f t="shared" si="0"/>
        <v>540.12</v>
      </c>
      <c r="K11" s="16">
        <f t="shared" si="0"/>
        <v>658.98</v>
      </c>
      <c r="L11" s="17"/>
      <c r="M11" s="17"/>
    </row>
    <row r="12" spans="1:13" ht="14.25" customHeight="1" x14ac:dyDescent="0.25">
      <c r="A12" s="11" t="s">
        <v>21</v>
      </c>
      <c r="B12" s="12">
        <v>100</v>
      </c>
      <c r="C12" s="12">
        <v>100</v>
      </c>
      <c r="D12" s="12">
        <v>3</v>
      </c>
      <c r="E12" s="12">
        <v>3</v>
      </c>
      <c r="F12" s="12">
        <v>8.5</v>
      </c>
      <c r="G12" s="12">
        <v>8.5</v>
      </c>
      <c r="H12" s="12">
        <v>4.9000000000000004</v>
      </c>
      <c r="I12" s="12">
        <v>4.9000000000000004</v>
      </c>
      <c r="J12" s="12">
        <v>108</v>
      </c>
      <c r="K12" s="19">
        <v>108</v>
      </c>
      <c r="L12" s="20"/>
      <c r="M12" s="20"/>
    </row>
    <row r="13" spans="1:13" ht="14.25" customHeight="1" x14ac:dyDescent="0.25">
      <c r="A13" s="11" t="s">
        <v>22</v>
      </c>
      <c r="B13" s="21" t="s">
        <v>23</v>
      </c>
      <c r="C13" s="21" t="s">
        <v>24</v>
      </c>
      <c r="D13" s="12">
        <v>2.0499999999999998</v>
      </c>
      <c r="E13" s="12">
        <v>2.5499999999999998</v>
      </c>
      <c r="F13" s="12">
        <v>4.4000000000000004</v>
      </c>
      <c r="G13" s="12">
        <v>5</v>
      </c>
      <c r="H13" s="12">
        <v>9.14</v>
      </c>
      <c r="I13" s="12">
        <v>11.3</v>
      </c>
      <c r="J13" s="12">
        <v>84.6</v>
      </c>
      <c r="K13" s="12">
        <v>106</v>
      </c>
      <c r="L13" s="20"/>
      <c r="M13" s="20"/>
    </row>
    <row r="14" spans="1:13" ht="14.25" customHeight="1" x14ac:dyDescent="0.25">
      <c r="A14" s="22" t="s">
        <v>25</v>
      </c>
      <c r="B14" s="12">
        <v>80</v>
      </c>
      <c r="C14" s="12">
        <v>100</v>
      </c>
      <c r="D14" s="12">
        <v>12.64</v>
      </c>
      <c r="E14" s="12">
        <v>15.8</v>
      </c>
      <c r="F14" s="12">
        <v>6.56</v>
      </c>
      <c r="G14" s="12">
        <v>8.1999999999999993</v>
      </c>
      <c r="H14" s="12">
        <v>11.2</v>
      </c>
      <c r="I14" s="12">
        <v>14</v>
      </c>
      <c r="J14" s="12">
        <v>164.9</v>
      </c>
      <c r="K14" s="12">
        <v>194</v>
      </c>
      <c r="L14" s="20"/>
      <c r="M14" s="20"/>
    </row>
    <row r="15" spans="1:13" ht="13.5" customHeight="1" x14ac:dyDescent="0.25">
      <c r="A15" s="11" t="s">
        <v>26</v>
      </c>
      <c r="B15" s="12">
        <v>150</v>
      </c>
      <c r="C15" s="12">
        <v>200</v>
      </c>
      <c r="D15" s="12">
        <v>3.15</v>
      </c>
      <c r="E15" s="12">
        <v>4.2</v>
      </c>
      <c r="F15" s="12">
        <v>4.95</v>
      </c>
      <c r="G15" s="12">
        <v>6.6</v>
      </c>
      <c r="H15" s="12">
        <v>20.100000000000001</v>
      </c>
      <c r="I15" s="12">
        <v>26.8</v>
      </c>
      <c r="J15" s="12">
        <v>110.4</v>
      </c>
      <c r="K15" s="19">
        <v>184</v>
      </c>
      <c r="L15" s="20"/>
      <c r="M15" s="20"/>
    </row>
    <row r="16" spans="1:13" ht="13.5" customHeight="1" x14ac:dyDescent="0.25">
      <c r="A16" s="11" t="s">
        <v>30</v>
      </c>
      <c r="B16" s="12">
        <v>200</v>
      </c>
      <c r="C16" s="12">
        <v>200</v>
      </c>
      <c r="D16" s="12">
        <v>2</v>
      </c>
      <c r="E16" s="12">
        <v>2</v>
      </c>
      <c r="F16" s="12">
        <v>0</v>
      </c>
      <c r="G16" s="12">
        <v>0</v>
      </c>
      <c r="H16" s="12">
        <v>22</v>
      </c>
      <c r="I16" s="12">
        <v>22</v>
      </c>
      <c r="J16" s="12">
        <v>94</v>
      </c>
      <c r="K16" s="76">
        <v>94</v>
      </c>
      <c r="L16" s="20"/>
      <c r="M16" s="20"/>
    </row>
    <row r="17" spans="1:13" ht="13.5" customHeight="1" x14ac:dyDescent="0.25">
      <c r="A17" s="11" t="s">
        <v>14</v>
      </c>
      <c r="B17" s="12">
        <v>20</v>
      </c>
      <c r="C17" s="12">
        <v>30</v>
      </c>
      <c r="D17" s="12">
        <v>1.4</v>
      </c>
      <c r="E17" s="12">
        <v>2.1</v>
      </c>
      <c r="F17" s="12">
        <v>0.14000000000000001</v>
      </c>
      <c r="G17" s="12">
        <v>0.21</v>
      </c>
      <c r="H17" s="12">
        <v>9.8000000000000007</v>
      </c>
      <c r="I17" s="12">
        <v>14.7</v>
      </c>
      <c r="J17" s="12">
        <v>45.6</v>
      </c>
      <c r="K17" s="12">
        <v>68.400000000000006</v>
      </c>
      <c r="L17" s="20"/>
      <c r="M17" s="20"/>
    </row>
    <row r="18" spans="1:13" ht="13.5" customHeight="1" x14ac:dyDescent="0.25">
      <c r="A18" s="11" t="s">
        <v>15</v>
      </c>
      <c r="B18" s="12">
        <v>20</v>
      </c>
      <c r="C18" s="12">
        <v>30</v>
      </c>
      <c r="D18" s="12">
        <v>1.54</v>
      </c>
      <c r="E18" s="12">
        <v>2.31</v>
      </c>
      <c r="F18" s="12">
        <v>0.44</v>
      </c>
      <c r="G18" s="12">
        <v>0.66</v>
      </c>
      <c r="H18" s="12">
        <v>10.8</v>
      </c>
      <c r="I18" s="12">
        <v>16.2</v>
      </c>
      <c r="J18" s="12">
        <v>53.4</v>
      </c>
      <c r="K18" s="12">
        <v>80.099999999999994</v>
      </c>
      <c r="L18" s="20"/>
      <c r="M18" s="20"/>
    </row>
    <row r="19" spans="1:13" ht="13.5" customHeight="1" x14ac:dyDescent="0.25">
      <c r="A19" s="15" t="s">
        <v>19</v>
      </c>
      <c r="B19" s="16"/>
      <c r="C19" s="16"/>
      <c r="D19" s="16">
        <f>SUM(D12:D18)</f>
        <v>25.779999999999998</v>
      </c>
      <c r="E19" s="16">
        <f t="shared" ref="E19:K19" si="1">SUM(E12:E18)</f>
        <v>31.96</v>
      </c>
      <c r="F19" s="16">
        <f t="shared" si="1"/>
        <v>24.990000000000002</v>
      </c>
      <c r="G19" s="16">
        <f t="shared" si="1"/>
        <v>29.169999999999998</v>
      </c>
      <c r="H19" s="16">
        <f t="shared" si="1"/>
        <v>87.94</v>
      </c>
      <c r="I19" s="16">
        <f t="shared" si="1"/>
        <v>109.9</v>
      </c>
      <c r="J19" s="16">
        <f t="shared" si="1"/>
        <v>660.9</v>
      </c>
      <c r="K19" s="16">
        <f t="shared" si="1"/>
        <v>834.5</v>
      </c>
      <c r="L19" s="23"/>
      <c r="M19" s="23"/>
    </row>
    <row r="20" spans="1:13" ht="12.75" customHeight="1" x14ac:dyDescent="0.25">
      <c r="A20" s="18" t="s">
        <v>28</v>
      </c>
      <c r="B20" s="78"/>
      <c r="C20" s="79"/>
      <c r="D20" s="79"/>
      <c r="E20" s="79"/>
      <c r="F20" s="79"/>
      <c r="G20" s="79"/>
      <c r="H20" s="79"/>
      <c r="I20" s="79"/>
      <c r="J20" s="79"/>
      <c r="K20" s="80"/>
      <c r="L20" s="17"/>
      <c r="M20" s="17"/>
    </row>
    <row r="21" spans="1:13" ht="13.5" customHeight="1" x14ac:dyDescent="0.25">
      <c r="A21" s="11" t="s">
        <v>29</v>
      </c>
      <c r="B21" s="24">
        <v>50</v>
      </c>
      <c r="C21" s="25">
        <v>50</v>
      </c>
      <c r="D21" s="12">
        <v>4</v>
      </c>
      <c r="E21" s="12">
        <v>4</v>
      </c>
      <c r="F21" s="12">
        <v>6</v>
      </c>
      <c r="G21" s="12">
        <v>6</v>
      </c>
      <c r="H21" s="12">
        <v>35</v>
      </c>
      <c r="I21" s="12">
        <v>35</v>
      </c>
      <c r="J21" s="12">
        <v>115</v>
      </c>
      <c r="K21" s="12">
        <v>115</v>
      </c>
      <c r="L21" s="20"/>
      <c r="M21" s="20"/>
    </row>
    <row r="22" spans="1:13" ht="13.5" customHeight="1" x14ac:dyDescent="0.25">
      <c r="A22" s="11" t="s">
        <v>27</v>
      </c>
      <c r="B22" s="21">
        <v>200</v>
      </c>
      <c r="C22" s="21">
        <v>200</v>
      </c>
      <c r="D22" s="12">
        <v>0</v>
      </c>
      <c r="E22" s="12">
        <v>0</v>
      </c>
      <c r="F22" s="12">
        <v>0</v>
      </c>
      <c r="G22" s="12">
        <v>0</v>
      </c>
      <c r="H22" s="12">
        <v>29.4</v>
      </c>
      <c r="I22" s="12">
        <v>29.4</v>
      </c>
      <c r="J22" s="12">
        <v>210</v>
      </c>
      <c r="K22" s="12">
        <v>210</v>
      </c>
      <c r="L22" s="20"/>
      <c r="M22" s="20"/>
    </row>
    <row r="23" spans="1:13" ht="12.75" customHeight="1" x14ac:dyDescent="0.25">
      <c r="A23" s="15" t="s">
        <v>19</v>
      </c>
      <c r="B23" s="11"/>
      <c r="C23" s="11"/>
      <c r="D23" s="26">
        <f t="shared" ref="D23:K23" si="2">SUM(D21:D22)</f>
        <v>4</v>
      </c>
      <c r="E23" s="26">
        <f t="shared" si="2"/>
        <v>4</v>
      </c>
      <c r="F23" s="26">
        <f t="shared" si="2"/>
        <v>6</v>
      </c>
      <c r="G23" s="26">
        <f t="shared" si="2"/>
        <v>6</v>
      </c>
      <c r="H23" s="26">
        <f t="shared" si="2"/>
        <v>64.400000000000006</v>
      </c>
      <c r="I23" s="26">
        <f t="shared" si="2"/>
        <v>64.400000000000006</v>
      </c>
      <c r="J23" s="26">
        <f t="shared" si="2"/>
        <v>325</v>
      </c>
      <c r="K23" s="26">
        <f t="shared" si="2"/>
        <v>325</v>
      </c>
      <c r="L23" s="17"/>
      <c r="M23" s="17"/>
    </row>
    <row r="24" spans="1:13" ht="12.75" customHeight="1" x14ac:dyDescent="0.25">
      <c r="A24" s="94"/>
      <c r="B24" s="95"/>
      <c r="C24" s="96"/>
      <c r="D24" s="18">
        <f t="shared" ref="D24:K24" si="3">SUM(D11+D19+D23)</f>
        <v>43.709999999999994</v>
      </c>
      <c r="E24" s="18">
        <f t="shared" si="3"/>
        <v>51.59</v>
      </c>
      <c r="F24" s="18">
        <f t="shared" si="3"/>
        <v>49.400000000000006</v>
      </c>
      <c r="G24" s="18">
        <f t="shared" si="3"/>
        <v>57.480000000000004</v>
      </c>
      <c r="H24" s="18">
        <f t="shared" si="3"/>
        <v>233.29</v>
      </c>
      <c r="I24" s="18">
        <f t="shared" si="3"/>
        <v>268.13</v>
      </c>
      <c r="J24" s="18">
        <f t="shared" si="3"/>
        <v>1526.02</v>
      </c>
      <c r="K24" s="18">
        <f t="shared" si="3"/>
        <v>1818.48</v>
      </c>
      <c r="L24" s="17"/>
      <c r="M24" s="17"/>
    </row>
    <row r="25" spans="1:13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x14ac:dyDescent="0.25">
      <c r="A29" s="88" t="s">
        <v>31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20"/>
    </row>
    <row r="30" spans="1:13" ht="31.5" customHeight="1" x14ac:dyDescent="0.25">
      <c r="A30" s="26" t="s">
        <v>0</v>
      </c>
      <c r="B30" s="84" t="s">
        <v>1</v>
      </c>
      <c r="C30" s="84"/>
      <c r="D30" s="84" t="s">
        <v>2</v>
      </c>
      <c r="E30" s="84"/>
      <c r="F30" s="84" t="s">
        <v>3</v>
      </c>
      <c r="G30" s="84"/>
      <c r="H30" s="84" t="s">
        <v>4</v>
      </c>
      <c r="I30" s="84"/>
      <c r="J30" s="84" t="s">
        <v>5</v>
      </c>
      <c r="K30" s="84"/>
      <c r="L30" s="20"/>
      <c r="M30" s="20"/>
    </row>
    <row r="31" spans="1:13" x14ac:dyDescent="0.25">
      <c r="A31" s="18" t="s">
        <v>6</v>
      </c>
      <c r="B31" s="27" t="s">
        <v>7</v>
      </c>
      <c r="C31" s="27" t="s">
        <v>8</v>
      </c>
      <c r="D31" s="27" t="s">
        <v>7</v>
      </c>
      <c r="E31" s="27" t="s">
        <v>8</v>
      </c>
      <c r="F31" s="27" t="s">
        <v>7</v>
      </c>
      <c r="G31" s="27" t="s">
        <v>8</v>
      </c>
      <c r="H31" s="27" t="s">
        <v>7</v>
      </c>
      <c r="I31" s="27" t="s">
        <v>8</v>
      </c>
      <c r="J31" s="27" t="s">
        <v>7</v>
      </c>
      <c r="K31" s="27" t="s">
        <v>8</v>
      </c>
      <c r="L31" s="20"/>
      <c r="M31" s="20"/>
    </row>
    <row r="32" spans="1:13" ht="14.25" customHeight="1" x14ac:dyDescent="0.25">
      <c r="A32" s="28" t="s">
        <v>32</v>
      </c>
      <c r="B32" s="29">
        <v>50</v>
      </c>
      <c r="C32" s="29">
        <v>50</v>
      </c>
      <c r="D32" s="29">
        <v>0.81</v>
      </c>
      <c r="E32" s="29">
        <v>0.81</v>
      </c>
      <c r="F32" s="29">
        <v>3.56</v>
      </c>
      <c r="G32" s="29">
        <v>3.56</v>
      </c>
      <c r="H32" s="29">
        <v>5.26</v>
      </c>
      <c r="I32" s="29">
        <v>5.26</v>
      </c>
      <c r="J32" s="29">
        <v>55.88</v>
      </c>
      <c r="K32" s="29">
        <v>55.88</v>
      </c>
      <c r="L32" s="20"/>
      <c r="M32" s="20"/>
    </row>
    <row r="33" spans="1:13" ht="15" customHeight="1" x14ac:dyDescent="0.25">
      <c r="A33" s="11" t="s">
        <v>33</v>
      </c>
      <c r="B33" s="12">
        <v>70</v>
      </c>
      <c r="C33" s="12">
        <v>100</v>
      </c>
      <c r="D33" s="12">
        <v>9.7799999999999994</v>
      </c>
      <c r="E33" s="12">
        <v>13.98</v>
      </c>
      <c r="F33" s="12">
        <v>16.63</v>
      </c>
      <c r="G33" s="12">
        <v>23.77</v>
      </c>
      <c r="H33" s="12">
        <v>2.02</v>
      </c>
      <c r="I33" s="12">
        <v>2.9</v>
      </c>
      <c r="J33" s="12">
        <v>197</v>
      </c>
      <c r="K33" s="12">
        <v>281.5</v>
      </c>
      <c r="L33" s="20"/>
      <c r="M33" s="20"/>
    </row>
    <row r="34" spans="1:13" ht="14.25" customHeight="1" x14ac:dyDescent="0.25">
      <c r="A34" s="30" t="s">
        <v>34</v>
      </c>
      <c r="B34" s="31">
        <v>100</v>
      </c>
      <c r="C34" s="31">
        <v>100</v>
      </c>
      <c r="D34" s="32">
        <v>3</v>
      </c>
      <c r="E34" s="32">
        <v>3</v>
      </c>
      <c r="F34" s="31">
        <v>3</v>
      </c>
      <c r="G34" s="31">
        <v>3</v>
      </c>
      <c r="H34" s="32">
        <v>14.6</v>
      </c>
      <c r="I34" s="32">
        <v>14.6</v>
      </c>
      <c r="J34" s="31">
        <v>114.5</v>
      </c>
      <c r="K34" s="31">
        <v>114.5</v>
      </c>
      <c r="L34" s="20"/>
      <c r="M34" s="20"/>
    </row>
    <row r="35" spans="1:13" ht="14.25" customHeight="1" x14ac:dyDescent="0.25">
      <c r="A35" s="11" t="s">
        <v>35</v>
      </c>
      <c r="B35" s="12">
        <v>200</v>
      </c>
      <c r="C35" s="12">
        <v>200</v>
      </c>
      <c r="D35" s="12">
        <v>1.4</v>
      </c>
      <c r="E35" s="12">
        <v>1.4</v>
      </c>
      <c r="F35" s="12">
        <v>1</v>
      </c>
      <c r="G35" s="12">
        <v>1</v>
      </c>
      <c r="H35" s="12">
        <v>15</v>
      </c>
      <c r="I35" s="12">
        <v>15</v>
      </c>
      <c r="J35" s="12">
        <v>78</v>
      </c>
      <c r="K35" s="12">
        <v>78</v>
      </c>
      <c r="L35" s="20"/>
      <c r="M35" s="20"/>
    </row>
    <row r="36" spans="1:13" ht="14.25" customHeight="1" x14ac:dyDescent="0.25">
      <c r="A36" s="11" t="s">
        <v>15</v>
      </c>
      <c r="B36" s="14">
        <v>20</v>
      </c>
      <c r="C36" s="14">
        <v>20</v>
      </c>
      <c r="D36" s="14">
        <v>1.54</v>
      </c>
      <c r="E36" s="14">
        <v>1.54</v>
      </c>
      <c r="F36" s="14">
        <v>0.44</v>
      </c>
      <c r="G36" s="14">
        <v>0.44</v>
      </c>
      <c r="H36" s="14">
        <v>10.8</v>
      </c>
      <c r="I36" s="14">
        <v>10.8</v>
      </c>
      <c r="J36" s="14">
        <v>53.4</v>
      </c>
      <c r="K36" s="14">
        <v>53.4</v>
      </c>
      <c r="L36" s="20"/>
      <c r="M36" s="20"/>
    </row>
    <row r="37" spans="1:13" ht="14.25" customHeight="1" x14ac:dyDescent="0.25">
      <c r="A37" s="11" t="s">
        <v>14</v>
      </c>
      <c r="B37" s="14">
        <v>20</v>
      </c>
      <c r="C37" s="14">
        <v>20</v>
      </c>
      <c r="D37" s="14">
        <v>1.4</v>
      </c>
      <c r="E37" s="14">
        <v>1.4</v>
      </c>
      <c r="F37" s="14">
        <v>0.14000000000000001</v>
      </c>
      <c r="G37" s="14">
        <v>0.14000000000000001</v>
      </c>
      <c r="H37" s="14">
        <v>9.8000000000000007</v>
      </c>
      <c r="I37" s="14">
        <v>9.8000000000000007</v>
      </c>
      <c r="J37" s="14">
        <v>45.6</v>
      </c>
      <c r="K37" s="14">
        <v>45.6</v>
      </c>
      <c r="L37" s="20"/>
      <c r="M37" s="20"/>
    </row>
    <row r="38" spans="1:13" ht="13.5" customHeight="1" x14ac:dyDescent="0.25">
      <c r="A38" s="15" t="s">
        <v>19</v>
      </c>
      <c r="B38" s="16"/>
      <c r="C38" s="19"/>
      <c r="D38" s="16">
        <f t="shared" ref="D38:K38" si="4">SUM(D32:D37)</f>
        <v>17.93</v>
      </c>
      <c r="E38" s="16">
        <f t="shared" si="4"/>
        <v>22.129999999999995</v>
      </c>
      <c r="F38" s="16">
        <f t="shared" si="4"/>
        <v>24.77</v>
      </c>
      <c r="G38" s="16">
        <f t="shared" si="4"/>
        <v>31.91</v>
      </c>
      <c r="H38" s="16">
        <f t="shared" si="4"/>
        <v>57.47999999999999</v>
      </c>
      <c r="I38" s="16">
        <f t="shared" si="4"/>
        <v>58.36</v>
      </c>
      <c r="J38" s="16">
        <f t="shared" si="4"/>
        <v>544.38</v>
      </c>
      <c r="K38" s="16">
        <f t="shared" si="4"/>
        <v>628.88</v>
      </c>
      <c r="L38" s="23"/>
      <c r="M38" s="23"/>
    </row>
    <row r="39" spans="1:13" x14ac:dyDescent="0.25">
      <c r="A39" s="18" t="s">
        <v>20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17"/>
      <c r="M39" s="17"/>
    </row>
    <row r="40" spans="1:13" ht="14.25" customHeight="1" x14ac:dyDescent="0.25">
      <c r="A40" s="11" t="s">
        <v>36</v>
      </c>
      <c r="B40" s="14">
        <v>70</v>
      </c>
      <c r="C40" s="14">
        <v>100</v>
      </c>
      <c r="D40" s="14">
        <v>2.38</v>
      </c>
      <c r="E40" s="14">
        <v>3.4</v>
      </c>
      <c r="F40" s="14">
        <v>7.35</v>
      </c>
      <c r="G40" s="14">
        <v>10.5</v>
      </c>
      <c r="H40" s="14">
        <v>5.32</v>
      </c>
      <c r="I40" s="14">
        <v>7.6</v>
      </c>
      <c r="J40" s="14">
        <v>96.6</v>
      </c>
      <c r="K40" s="14">
        <v>138</v>
      </c>
      <c r="L40" s="20"/>
      <c r="M40" s="20"/>
    </row>
    <row r="41" spans="1:13" ht="15" customHeight="1" x14ac:dyDescent="0.25">
      <c r="A41" s="11" t="s">
        <v>37</v>
      </c>
      <c r="B41" s="21" t="s">
        <v>23</v>
      </c>
      <c r="C41" s="21" t="s">
        <v>24</v>
      </c>
      <c r="D41" s="12">
        <v>1.65</v>
      </c>
      <c r="E41" s="12">
        <v>2.0499999999999998</v>
      </c>
      <c r="F41" s="12">
        <v>5.2</v>
      </c>
      <c r="G41" s="12">
        <v>6</v>
      </c>
      <c r="H41" s="12">
        <v>12.14</v>
      </c>
      <c r="I41" s="12">
        <v>15.05</v>
      </c>
      <c r="J41" s="12">
        <v>100.6</v>
      </c>
      <c r="K41" s="12">
        <v>126</v>
      </c>
      <c r="L41" s="20"/>
      <c r="M41" s="20"/>
    </row>
    <row r="42" spans="1:13" ht="15" customHeight="1" x14ac:dyDescent="0.25">
      <c r="A42" s="11" t="s">
        <v>38</v>
      </c>
      <c r="B42" s="12">
        <v>50</v>
      </c>
      <c r="C42" s="12">
        <v>70</v>
      </c>
      <c r="D42" s="12">
        <v>9.3000000000000007</v>
      </c>
      <c r="E42" s="12">
        <v>13.02</v>
      </c>
      <c r="F42" s="12">
        <v>12.9</v>
      </c>
      <c r="G42" s="12">
        <v>18.059999999999999</v>
      </c>
      <c r="H42" s="12">
        <v>2.5</v>
      </c>
      <c r="I42" s="12">
        <v>3.5</v>
      </c>
      <c r="J42" s="19">
        <v>184</v>
      </c>
      <c r="K42" s="19">
        <v>257.60000000000002</v>
      </c>
      <c r="L42" s="20"/>
      <c r="M42" s="20"/>
    </row>
    <row r="43" spans="1:13" ht="14.25" customHeight="1" x14ac:dyDescent="0.25">
      <c r="A43" s="11" t="s">
        <v>39</v>
      </c>
      <c r="B43" s="12">
        <v>100</v>
      </c>
      <c r="C43" s="12">
        <v>120</v>
      </c>
      <c r="D43" s="12">
        <v>3.4</v>
      </c>
      <c r="E43" s="12">
        <v>4.0999999999999996</v>
      </c>
      <c r="F43" s="12">
        <v>2.9</v>
      </c>
      <c r="G43" s="12">
        <v>3.5</v>
      </c>
      <c r="H43" s="12">
        <v>20.100000000000001</v>
      </c>
      <c r="I43" s="12">
        <v>24.2</v>
      </c>
      <c r="J43" s="12">
        <v>120</v>
      </c>
      <c r="K43" s="12">
        <v>144</v>
      </c>
      <c r="L43" s="20"/>
      <c r="M43" s="20"/>
    </row>
    <row r="44" spans="1:13" ht="14.25" customHeight="1" x14ac:dyDescent="0.25">
      <c r="A44" s="11" t="s">
        <v>40</v>
      </c>
      <c r="B44" s="21">
        <v>200</v>
      </c>
      <c r="C44" s="21">
        <v>200</v>
      </c>
      <c r="D44" s="12">
        <v>0.16</v>
      </c>
      <c r="E44" s="12">
        <v>0.16</v>
      </c>
      <c r="F44" s="12">
        <v>0.14000000000000001</v>
      </c>
      <c r="G44" s="12">
        <v>0.14000000000000001</v>
      </c>
      <c r="H44" s="12">
        <v>17.18</v>
      </c>
      <c r="I44" s="12">
        <v>17.18</v>
      </c>
      <c r="J44" s="12">
        <v>67.36</v>
      </c>
      <c r="K44" s="12">
        <v>67.36</v>
      </c>
      <c r="L44" s="20"/>
      <c r="M44" s="20"/>
    </row>
    <row r="45" spans="1:13" ht="15" customHeight="1" x14ac:dyDescent="0.25">
      <c r="A45" s="11" t="s">
        <v>15</v>
      </c>
      <c r="B45" s="14">
        <v>20</v>
      </c>
      <c r="C45" s="14">
        <v>20</v>
      </c>
      <c r="D45" s="14">
        <v>1.54</v>
      </c>
      <c r="E45" s="14">
        <v>1.54</v>
      </c>
      <c r="F45" s="14">
        <v>0.44</v>
      </c>
      <c r="G45" s="14">
        <v>0.44</v>
      </c>
      <c r="H45" s="14">
        <v>10.8</v>
      </c>
      <c r="I45" s="14">
        <v>10.8</v>
      </c>
      <c r="J45" s="14">
        <v>53.4</v>
      </c>
      <c r="K45" s="14">
        <v>53.4</v>
      </c>
      <c r="L45" s="20"/>
      <c r="M45" s="20"/>
    </row>
    <row r="46" spans="1:13" ht="15" customHeight="1" x14ac:dyDescent="0.25">
      <c r="A46" s="11" t="s">
        <v>14</v>
      </c>
      <c r="B46" s="12">
        <v>20</v>
      </c>
      <c r="C46" s="12">
        <v>20</v>
      </c>
      <c r="D46" s="12">
        <v>1.4</v>
      </c>
      <c r="E46" s="12">
        <v>2.1</v>
      </c>
      <c r="F46" s="12">
        <v>0.14000000000000001</v>
      </c>
      <c r="G46" s="12">
        <v>0.21</v>
      </c>
      <c r="H46" s="12">
        <v>9.8000000000000007</v>
      </c>
      <c r="I46" s="12">
        <v>14.7</v>
      </c>
      <c r="J46" s="12">
        <v>45.6</v>
      </c>
      <c r="K46" s="12">
        <v>45.6</v>
      </c>
      <c r="L46" s="20"/>
      <c r="M46" s="20"/>
    </row>
    <row r="47" spans="1:13" ht="14.25" customHeight="1" x14ac:dyDescent="0.25">
      <c r="A47" s="15" t="s">
        <v>19</v>
      </c>
      <c r="B47" s="16"/>
      <c r="C47" s="19"/>
      <c r="D47" s="16">
        <f t="shared" ref="D47:K47" si="5">SUM(D40:D46)</f>
        <v>19.829999999999998</v>
      </c>
      <c r="E47" s="16">
        <f t="shared" si="5"/>
        <v>26.37</v>
      </c>
      <c r="F47" s="16">
        <f t="shared" si="5"/>
        <v>29.070000000000004</v>
      </c>
      <c r="G47" s="16">
        <f t="shared" si="5"/>
        <v>38.85</v>
      </c>
      <c r="H47" s="16">
        <f t="shared" si="5"/>
        <v>77.84</v>
      </c>
      <c r="I47" s="16">
        <f t="shared" si="5"/>
        <v>93.03</v>
      </c>
      <c r="J47" s="16">
        <f t="shared" si="5"/>
        <v>667.56</v>
      </c>
      <c r="K47" s="16">
        <f t="shared" si="5"/>
        <v>831.96</v>
      </c>
      <c r="L47" s="23"/>
      <c r="M47" s="23"/>
    </row>
    <row r="48" spans="1:13" ht="14.25" customHeight="1" x14ac:dyDescent="0.25">
      <c r="A48" s="18" t="s">
        <v>28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17"/>
      <c r="M48" s="17"/>
    </row>
    <row r="49" spans="1:13" ht="13.5" customHeight="1" x14ac:dyDescent="0.25">
      <c r="A49" s="11" t="s">
        <v>41</v>
      </c>
      <c r="B49" s="21" t="s">
        <v>42</v>
      </c>
      <c r="C49" s="21" t="s">
        <v>42</v>
      </c>
      <c r="D49" s="12">
        <v>4.3</v>
      </c>
      <c r="E49" s="12">
        <v>4.3</v>
      </c>
      <c r="F49" s="12">
        <v>5.9</v>
      </c>
      <c r="G49" s="12">
        <v>5.9</v>
      </c>
      <c r="H49" s="12">
        <v>27.6</v>
      </c>
      <c r="I49" s="12">
        <v>27.6</v>
      </c>
      <c r="J49" s="12">
        <v>180.7</v>
      </c>
      <c r="K49" s="12">
        <v>180.7</v>
      </c>
      <c r="L49" s="20"/>
      <c r="M49" s="20"/>
    </row>
    <row r="50" spans="1:13" ht="14.25" customHeight="1" x14ac:dyDescent="0.25">
      <c r="A50" s="11" t="s">
        <v>30</v>
      </c>
      <c r="B50" s="12">
        <v>200</v>
      </c>
      <c r="C50" s="12">
        <v>200</v>
      </c>
      <c r="D50" s="12">
        <v>2</v>
      </c>
      <c r="E50" s="12">
        <v>2</v>
      </c>
      <c r="F50" s="12">
        <v>0</v>
      </c>
      <c r="G50" s="12">
        <v>0</v>
      </c>
      <c r="H50" s="12">
        <v>22</v>
      </c>
      <c r="I50" s="12">
        <v>22</v>
      </c>
      <c r="J50" s="12">
        <v>94</v>
      </c>
      <c r="K50" s="19">
        <v>94</v>
      </c>
      <c r="L50" s="20"/>
      <c r="M50" s="20"/>
    </row>
    <row r="51" spans="1:13" ht="13.5" customHeight="1" x14ac:dyDescent="0.25">
      <c r="A51" s="15" t="s">
        <v>19</v>
      </c>
      <c r="B51" s="18"/>
      <c r="C51" s="33"/>
      <c r="D51" s="18">
        <f t="shared" ref="D51:K51" si="6">SUM(D49:D50)</f>
        <v>6.3</v>
      </c>
      <c r="E51" s="18">
        <f t="shared" si="6"/>
        <v>6.3</v>
      </c>
      <c r="F51" s="18">
        <f t="shared" si="6"/>
        <v>5.9</v>
      </c>
      <c r="G51" s="18">
        <f t="shared" si="6"/>
        <v>5.9</v>
      </c>
      <c r="H51" s="18">
        <f t="shared" si="6"/>
        <v>49.6</v>
      </c>
      <c r="I51" s="18">
        <f t="shared" si="6"/>
        <v>49.6</v>
      </c>
      <c r="J51" s="18">
        <f t="shared" si="6"/>
        <v>274.7</v>
      </c>
      <c r="K51" s="18">
        <f t="shared" si="6"/>
        <v>274.7</v>
      </c>
      <c r="L51" s="23"/>
      <c r="M51" s="23"/>
    </row>
    <row r="52" spans="1:13" ht="14.25" customHeight="1" x14ac:dyDescent="0.25">
      <c r="A52" s="81"/>
      <c r="B52" s="81"/>
      <c r="C52" s="81"/>
      <c r="D52" s="18">
        <f t="shared" ref="D52:K52" si="7">SUM(D38+D47+D51)</f>
        <v>44.059999999999995</v>
      </c>
      <c r="E52" s="18">
        <f t="shared" si="7"/>
        <v>54.8</v>
      </c>
      <c r="F52" s="18">
        <f t="shared" si="7"/>
        <v>59.74</v>
      </c>
      <c r="G52" s="18">
        <f t="shared" si="7"/>
        <v>76.660000000000011</v>
      </c>
      <c r="H52" s="18">
        <f t="shared" si="7"/>
        <v>184.92</v>
      </c>
      <c r="I52" s="18">
        <f t="shared" si="7"/>
        <v>200.98999999999998</v>
      </c>
      <c r="J52" s="18">
        <f t="shared" si="7"/>
        <v>1486.64</v>
      </c>
      <c r="K52" s="18">
        <f t="shared" si="7"/>
        <v>1735.5400000000002</v>
      </c>
      <c r="L52" s="17"/>
      <c r="M52" s="17"/>
    </row>
    <row r="53" spans="1:13" x14ac:dyDescent="0.25">
      <c r="A53" s="34"/>
      <c r="B53" s="34"/>
      <c r="C53" s="34"/>
      <c r="D53" s="34"/>
      <c r="E53" s="34"/>
      <c r="F53" s="34"/>
      <c r="G53" s="20"/>
      <c r="H53" s="20"/>
      <c r="I53" s="20"/>
      <c r="J53" s="20"/>
      <c r="K53" s="20"/>
      <c r="L53" s="20"/>
      <c r="M53" s="20"/>
    </row>
    <row r="54" spans="1:13" x14ac:dyDescent="0.25">
      <c r="A54" s="34"/>
      <c r="B54" s="34"/>
      <c r="C54" s="34"/>
      <c r="D54" s="34"/>
      <c r="E54" s="34"/>
      <c r="F54" s="34"/>
      <c r="G54" s="20"/>
      <c r="H54" s="20"/>
      <c r="I54" s="20"/>
      <c r="J54" s="20"/>
      <c r="K54" s="20"/>
      <c r="L54" s="20"/>
      <c r="M54" s="20"/>
    </row>
    <row r="55" spans="1:13" x14ac:dyDescent="0.25">
      <c r="A55" s="34"/>
      <c r="B55" s="34"/>
      <c r="C55" s="34"/>
      <c r="D55" s="34"/>
      <c r="E55" s="34"/>
      <c r="F55" s="34"/>
      <c r="G55" s="20"/>
      <c r="H55" s="20"/>
      <c r="I55" s="20"/>
      <c r="J55" s="20"/>
      <c r="K55" s="20"/>
      <c r="L55" s="20"/>
      <c r="M55" s="20"/>
    </row>
    <row r="56" spans="1:13" x14ac:dyDescent="0.25">
      <c r="A56" s="34"/>
      <c r="B56" s="34"/>
      <c r="C56" s="34"/>
      <c r="D56" s="34"/>
      <c r="E56" s="34"/>
      <c r="F56" s="34"/>
      <c r="G56" s="20"/>
      <c r="H56" s="20"/>
      <c r="I56" s="20"/>
      <c r="J56" s="20"/>
      <c r="K56" s="20"/>
      <c r="L56" s="20"/>
      <c r="M56" s="20"/>
    </row>
    <row r="57" spans="1:13" x14ac:dyDescent="0.25">
      <c r="A57" s="88" t="s">
        <v>43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</row>
    <row r="58" spans="1:13" ht="30.75" customHeight="1" x14ac:dyDescent="0.25">
      <c r="A58" s="26" t="s">
        <v>0</v>
      </c>
      <c r="B58" s="84" t="s">
        <v>1</v>
      </c>
      <c r="C58" s="84"/>
      <c r="D58" s="84" t="s">
        <v>2</v>
      </c>
      <c r="E58" s="84"/>
      <c r="F58" s="84" t="s">
        <v>3</v>
      </c>
      <c r="G58" s="84"/>
      <c r="H58" s="84" t="s">
        <v>4</v>
      </c>
      <c r="I58" s="84"/>
      <c r="J58" s="84" t="s">
        <v>5</v>
      </c>
      <c r="K58" s="84"/>
      <c r="L58" s="20"/>
      <c r="M58" s="20"/>
    </row>
    <row r="59" spans="1:13" x14ac:dyDescent="0.25">
      <c r="A59" s="18" t="s">
        <v>6</v>
      </c>
      <c r="B59" s="35" t="s">
        <v>7</v>
      </c>
      <c r="C59" s="35" t="s">
        <v>8</v>
      </c>
      <c r="D59" s="35" t="s">
        <v>7</v>
      </c>
      <c r="E59" s="35" t="s">
        <v>8</v>
      </c>
      <c r="F59" s="35" t="s">
        <v>7</v>
      </c>
      <c r="G59" s="35" t="s">
        <v>8</v>
      </c>
      <c r="H59" s="35" t="s">
        <v>7</v>
      </c>
      <c r="I59" s="35" t="s">
        <v>8</v>
      </c>
      <c r="J59" s="35" t="s">
        <v>7</v>
      </c>
      <c r="K59" s="36" t="s">
        <v>8</v>
      </c>
      <c r="L59" s="20"/>
      <c r="M59" s="20"/>
    </row>
    <row r="60" spans="1:13" ht="14.25" customHeight="1" x14ac:dyDescent="0.25">
      <c r="A60" s="11" t="s">
        <v>44</v>
      </c>
      <c r="B60" s="21" t="s">
        <v>45</v>
      </c>
      <c r="C60" s="21" t="s">
        <v>46</v>
      </c>
      <c r="D60" s="12">
        <v>16.239999999999998</v>
      </c>
      <c r="E60" s="12">
        <v>24.4</v>
      </c>
      <c r="F60" s="12">
        <v>3.75</v>
      </c>
      <c r="G60" s="12">
        <v>5.6</v>
      </c>
      <c r="H60" s="12">
        <v>20.02</v>
      </c>
      <c r="I60" s="12">
        <v>30</v>
      </c>
      <c r="J60" s="12">
        <v>195.56</v>
      </c>
      <c r="K60" s="12">
        <v>293.3</v>
      </c>
      <c r="L60" s="20"/>
      <c r="M60" s="20"/>
    </row>
    <row r="61" spans="1:13" ht="13.5" customHeight="1" x14ac:dyDescent="0.25">
      <c r="A61" s="8" t="s">
        <v>12</v>
      </c>
      <c r="B61" s="13" t="s">
        <v>13</v>
      </c>
      <c r="C61" s="13" t="s">
        <v>13</v>
      </c>
      <c r="D61" s="9">
        <v>0.2</v>
      </c>
      <c r="E61" s="9">
        <v>0.2</v>
      </c>
      <c r="F61" s="9">
        <v>0.06</v>
      </c>
      <c r="G61" s="9">
        <v>0.06</v>
      </c>
      <c r="H61" s="9">
        <v>13</v>
      </c>
      <c r="I61" s="9">
        <v>13</v>
      </c>
      <c r="J61" s="9">
        <v>53.4</v>
      </c>
      <c r="K61" s="9">
        <v>53.4</v>
      </c>
      <c r="L61" s="20"/>
      <c r="M61" s="20"/>
    </row>
    <row r="62" spans="1:13" ht="13.5" customHeight="1" x14ac:dyDescent="0.25">
      <c r="A62" s="11" t="s">
        <v>47</v>
      </c>
      <c r="B62" s="12">
        <v>40</v>
      </c>
      <c r="C62" s="12">
        <v>40</v>
      </c>
      <c r="D62" s="12">
        <v>5.7</v>
      </c>
      <c r="E62" s="12">
        <v>5.7</v>
      </c>
      <c r="F62" s="12">
        <v>7.9</v>
      </c>
      <c r="G62" s="12">
        <v>7.9</v>
      </c>
      <c r="H62" s="12">
        <v>9.6999999999999993</v>
      </c>
      <c r="I62" s="12">
        <v>9.6999999999999993</v>
      </c>
      <c r="J62" s="12">
        <v>135</v>
      </c>
      <c r="K62" s="12">
        <v>135</v>
      </c>
      <c r="L62" s="20"/>
      <c r="M62" s="20"/>
    </row>
    <row r="63" spans="1:13" ht="14.25" customHeight="1" x14ac:dyDescent="0.25">
      <c r="A63" s="11" t="s">
        <v>16</v>
      </c>
      <c r="B63" s="14" t="s">
        <v>17</v>
      </c>
      <c r="C63" s="14" t="s">
        <v>18</v>
      </c>
      <c r="D63" s="14">
        <v>1.6</v>
      </c>
      <c r="E63" s="14">
        <v>2</v>
      </c>
      <c r="F63" s="14">
        <v>0</v>
      </c>
      <c r="G63" s="14">
        <v>0</v>
      </c>
      <c r="H63" s="14">
        <v>23.9</v>
      </c>
      <c r="I63" s="14">
        <v>29.9</v>
      </c>
      <c r="J63" s="14">
        <v>97</v>
      </c>
      <c r="K63" s="14">
        <v>121.3</v>
      </c>
      <c r="L63" s="20"/>
      <c r="M63" s="20"/>
    </row>
    <row r="64" spans="1:13" ht="14.25" customHeight="1" x14ac:dyDescent="0.25">
      <c r="A64" s="15" t="s">
        <v>19</v>
      </c>
      <c r="B64" s="18"/>
      <c r="C64" s="33"/>
      <c r="D64" s="18">
        <f t="shared" ref="D64:K64" si="8">SUM(D60:D63)</f>
        <v>23.74</v>
      </c>
      <c r="E64" s="18">
        <f t="shared" si="8"/>
        <v>32.299999999999997</v>
      </c>
      <c r="F64" s="18">
        <f t="shared" si="8"/>
        <v>11.71</v>
      </c>
      <c r="G64" s="18">
        <f t="shared" si="8"/>
        <v>13.559999999999999</v>
      </c>
      <c r="H64" s="18">
        <f t="shared" si="8"/>
        <v>66.62</v>
      </c>
      <c r="I64" s="18">
        <f t="shared" si="8"/>
        <v>82.6</v>
      </c>
      <c r="J64" s="18">
        <f t="shared" si="8"/>
        <v>480.96000000000004</v>
      </c>
      <c r="K64" s="18">
        <f t="shared" si="8"/>
        <v>603</v>
      </c>
      <c r="L64" s="17"/>
      <c r="M64" s="17"/>
    </row>
    <row r="65" spans="1:13" ht="13.5" customHeight="1" x14ac:dyDescent="0.25">
      <c r="A65" s="18" t="s">
        <v>20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17"/>
      <c r="M65" s="17"/>
    </row>
    <row r="66" spans="1:13" ht="15" customHeight="1" x14ac:dyDescent="0.25">
      <c r="A66" s="11" t="s">
        <v>48</v>
      </c>
      <c r="B66" s="14">
        <v>50</v>
      </c>
      <c r="C66" s="14">
        <v>100</v>
      </c>
      <c r="D66" s="14">
        <v>0.6</v>
      </c>
      <c r="E66" s="14">
        <v>1.2</v>
      </c>
      <c r="F66" s="14">
        <v>5.05</v>
      </c>
      <c r="G66" s="14">
        <v>10.1</v>
      </c>
      <c r="H66" s="14">
        <v>3.2</v>
      </c>
      <c r="I66" s="14">
        <v>6.4</v>
      </c>
      <c r="J66" s="14">
        <v>60.5</v>
      </c>
      <c r="K66" s="14">
        <v>121</v>
      </c>
      <c r="L66" s="20"/>
      <c r="M66" s="20"/>
    </row>
    <row r="67" spans="1:13" ht="14.25" customHeight="1" x14ac:dyDescent="0.25">
      <c r="A67" s="11" t="s">
        <v>49</v>
      </c>
      <c r="B67" s="12">
        <v>200</v>
      </c>
      <c r="C67" s="12">
        <v>250</v>
      </c>
      <c r="D67" s="12">
        <v>1.8</v>
      </c>
      <c r="E67" s="12">
        <v>2.25</v>
      </c>
      <c r="F67" s="12">
        <v>3.4</v>
      </c>
      <c r="G67" s="12">
        <v>4.25</v>
      </c>
      <c r="H67" s="12">
        <v>13.2</v>
      </c>
      <c r="I67" s="12">
        <v>16.5</v>
      </c>
      <c r="J67" s="12">
        <v>90</v>
      </c>
      <c r="K67" s="12">
        <v>112.5</v>
      </c>
      <c r="L67" s="20"/>
      <c r="M67" s="20"/>
    </row>
    <row r="68" spans="1:13" ht="14.25" customHeight="1" x14ac:dyDescent="0.25">
      <c r="A68" s="11" t="s">
        <v>50</v>
      </c>
      <c r="B68" s="12">
        <v>100</v>
      </c>
      <c r="C68" s="12">
        <v>100</v>
      </c>
      <c r="D68" s="12">
        <v>16</v>
      </c>
      <c r="E68" s="12">
        <v>16</v>
      </c>
      <c r="F68" s="12">
        <v>16</v>
      </c>
      <c r="G68" s="12">
        <v>16</v>
      </c>
      <c r="H68" s="12">
        <v>5.4</v>
      </c>
      <c r="I68" s="12">
        <v>5.4</v>
      </c>
      <c r="J68" s="12">
        <v>230</v>
      </c>
      <c r="K68" s="12">
        <v>230</v>
      </c>
      <c r="L68" s="20"/>
      <c r="M68" s="20"/>
    </row>
    <row r="69" spans="1:13" ht="14.25" customHeight="1" x14ac:dyDescent="0.25">
      <c r="A69" s="11" t="s">
        <v>51</v>
      </c>
      <c r="B69" s="14">
        <v>120</v>
      </c>
      <c r="C69" s="14">
        <v>150</v>
      </c>
      <c r="D69" s="12">
        <v>2.4</v>
      </c>
      <c r="E69" s="12">
        <v>3</v>
      </c>
      <c r="F69" s="12">
        <v>3</v>
      </c>
      <c r="G69" s="12">
        <v>3.75</v>
      </c>
      <c r="H69" s="12">
        <v>16.600000000000001</v>
      </c>
      <c r="I69" s="12">
        <v>20.3</v>
      </c>
      <c r="J69" s="12">
        <v>103.2</v>
      </c>
      <c r="K69" s="12">
        <v>129</v>
      </c>
      <c r="L69" s="20"/>
      <c r="M69" s="20"/>
    </row>
    <row r="70" spans="1:13" ht="14.25" customHeight="1" x14ac:dyDescent="0.25">
      <c r="A70" s="11" t="s">
        <v>52</v>
      </c>
      <c r="B70" s="21">
        <v>200</v>
      </c>
      <c r="C70" s="21">
        <v>200</v>
      </c>
      <c r="D70" s="12">
        <v>0.16</v>
      </c>
      <c r="E70" s="12">
        <v>0.16</v>
      </c>
      <c r="F70" s="12">
        <v>0.14000000000000001</v>
      </c>
      <c r="G70" s="12">
        <v>0.14000000000000001</v>
      </c>
      <c r="H70" s="12">
        <v>12.64</v>
      </c>
      <c r="I70" s="12">
        <v>12.64</v>
      </c>
      <c r="J70" s="12">
        <v>52.46</v>
      </c>
      <c r="K70" s="12">
        <v>52.46</v>
      </c>
      <c r="L70" s="20"/>
      <c r="M70" s="20"/>
    </row>
    <row r="71" spans="1:13" ht="14.25" customHeight="1" x14ac:dyDescent="0.25">
      <c r="A71" s="11" t="s">
        <v>15</v>
      </c>
      <c r="B71" s="14">
        <v>20</v>
      </c>
      <c r="C71" s="14">
        <v>30</v>
      </c>
      <c r="D71" s="14">
        <v>1.54</v>
      </c>
      <c r="E71" s="14">
        <v>2.31</v>
      </c>
      <c r="F71" s="14">
        <v>0.44</v>
      </c>
      <c r="G71" s="14">
        <v>0.66</v>
      </c>
      <c r="H71" s="14">
        <v>10.8</v>
      </c>
      <c r="I71" s="14">
        <v>16.2</v>
      </c>
      <c r="J71" s="14">
        <v>53.4</v>
      </c>
      <c r="K71" s="14">
        <v>80.099999999999994</v>
      </c>
      <c r="L71" s="20"/>
      <c r="M71" s="20"/>
    </row>
    <row r="72" spans="1:13" ht="14.25" customHeight="1" x14ac:dyDescent="0.25">
      <c r="A72" s="11" t="s">
        <v>14</v>
      </c>
      <c r="B72" s="14">
        <v>20</v>
      </c>
      <c r="C72" s="14">
        <v>30</v>
      </c>
      <c r="D72" s="12">
        <v>1.4</v>
      </c>
      <c r="E72" s="12">
        <v>2.1</v>
      </c>
      <c r="F72" s="12">
        <v>0.14000000000000001</v>
      </c>
      <c r="G72" s="12">
        <v>0.21</v>
      </c>
      <c r="H72" s="12">
        <v>9.8000000000000007</v>
      </c>
      <c r="I72" s="12">
        <v>14.7</v>
      </c>
      <c r="J72" s="12">
        <v>45.6</v>
      </c>
      <c r="K72" s="12">
        <v>91.2</v>
      </c>
      <c r="L72" s="20"/>
      <c r="M72" s="20"/>
    </row>
    <row r="73" spans="1:13" ht="13.5" customHeight="1" x14ac:dyDescent="0.25">
      <c r="A73" s="15" t="s">
        <v>19</v>
      </c>
      <c r="B73" s="18"/>
      <c r="C73" s="33"/>
      <c r="D73" s="18">
        <f t="shared" ref="D73:K73" si="9">SUM(D66:D72)</f>
        <v>23.899999999999995</v>
      </c>
      <c r="E73" s="18">
        <f t="shared" si="9"/>
        <v>27.02</v>
      </c>
      <c r="F73" s="18">
        <f t="shared" si="9"/>
        <v>28.17</v>
      </c>
      <c r="G73" s="18">
        <f t="shared" si="9"/>
        <v>35.11</v>
      </c>
      <c r="H73" s="18">
        <f t="shared" si="9"/>
        <v>71.64</v>
      </c>
      <c r="I73" s="18">
        <f t="shared" si="9"/>
        <v>92.14</v>
      </c>
      <c r="J73" s="18">
        <f t="shared" si="9"/>
        <v>635.16</v>
      </c>
      <c r="K73" s="18">
        <f t="shared" si="9"/>
        <v>816.2600000000001</v>
      </c>
      <c r="L73" s="23"/>
      <c r="M73" s="23"/>
    </row>
    <row r="74" spans="1:13" ht="13.5" customHeight="1" x14ac:dyDescent="0.25">
      <c r="A74" s="18" t="s">
        <v>28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17"/>
      <c r="M74" s="17"/>
    </row>
    <row r="75" spans="1:13" ht="13.5" customHeight="1" x14ac:dyDescent="0.25">
      <c r="A75" s="11" t="s">
        <v>53</v>
      </c>
      <c r="B75" s="24" t="s">
        <v>54</v>
      </c>
      <c r="C75" s="25" t="s">
        <v>55</v>
      </c>
      <c r="D75" s="12">
        <v>3.03</v>
      </c>
      <c r="E75" s="12">
        <v>6.06</v>
      </c>
      <c r="F75" s="12">
        <v>5.38</v>
      </c>
      <c r="G75" s="12">
        <v>10.76</v>
      </c>
      <c r="H75" s="12">
        <v>17.2</v>
      </c>
      <c r="I75" s="12">
        <v>34.4</v>
      </c>
      <c r="J75" s="12">
        <v>122</v>
      </c>
      <c r="K75" s="12">
        <v>244</v>
      </c>
      <c r="L75" s="20"/>
      <c r="M75" s="20"/>
    </row>
    <row r="76" spans="1:13" ht="14.25" customHeight="1" x14ac:dyDescent="0.25">
      <c r="A76" s="11" t="s">
        <v>56</v>
      </c>
      <c r="B76" s="12">
        <v>200</v>
      </c>
      <c r="C76" s="12">
        <v>200</v>
      </c>
      <c r="D76" s="12">
        <v>6</v>
      </c>
      <c r="E76" s="12">
        <v>6</v>
      </c>
      <c r="F76" s="12">
        <v>6.4</v>
      </c>
      <c r="G76" s="12">
        <v>6.4</v>
      </c>
      <c r="H76" s="12">
        <v>9.4</v>
      </c>
      <c r="I76" s="12">
        <v>9.4</v>
      </c>
      <c r="J76" s="12">
        <v>104.8</v>
      </c>
      <c r="K76" s="12">
        <v>104.8</v>
      </c>
      <c r="L76" s="20"/>
      <c r="M76" s="20"/>
    </row>
    <row r="77" spans="1:13" x14ac:dyDescent="0.25">
      <c r="A77" s="15" t="s">
        <v>19</v>
      </c>
      <c r="B77" s="18"/>
      <c r="C77" s="33"/>
      <c r="D77" s="18">
        <f t="shared" ref="D77:K77" si="10">SUM(D75:D76)</f>
        <v>9.0299999999999994</v>
      </c>
      <c r="E77" s="18">
        <f t="shared" si="10"/>
        <v>12.059999999999999</v>
      </c>
      <c r="F77" s="18">
        <f t="shared" si="10"/>
        <v>11.780000000000001</v>
      </c>
      <c r="G77" s="18">
        <f t="shared" si="10"/>
        <v>17.16</v>
      </c>
      <c r="H77" s="18">
        <f t="shared" si="10"/>
        <v>26.6</v>
      </c>
      <c r="I77" s="18">
        <f t="shared" si="10"/>
        <v>43.8</v>
      </c>
      <c r="J77" s="18">
        <f t="shared" si="10"/>
        <v>226.8</v>
      </c>
      <c r="K77" s="18">
        <f t="shared" si="10"/>
        <v>348.8</v>
      </c>
      <c r="L77" s="17"/>
      <c r="M77" s="17"/>
    </row>
    <row r="78" spans="1:13" x14ac:dyDescent="0.25">
      <c r="A78" s="81"/>
      <c r="B78" s="81"/>
      <c r="C78" s="81"/>
      <c r="D78" s="18">
        <f t="shared" ref="D78:K78" si="11">SUM(D64+D73+D77)</f>
        <v>56.669999999999995</v>
      </c>
      <c r="E78" s="18">
        <f t="shared" si="11"/>
        <v>71.38</v>
      </c>
      <c r="F78" s="18">
        <f t="shared" si="11"/>
        <v>51.660000000000004</v>
      </c>
      <c r="G78" s="18">
        <f t="shared" si="11"/>
        <v>65.83</v>
      </c>
      <c r="H78" s="18">
        <f t="shared" si="11"/>
        <v>164.85999999999999</v>
      </c>
      <c r="I78" s="18">
        <f t="shared" si="11"/>
        <v>218.54000000000002</v>
      </c>
      <c r="J78" s="18">
        <f t="shared" si="11"/>
        <v>1342.9199999999998</v>
      </c>
      <c r="K78" s="18">
        <f t="shared" si="11"/>
        <v>1768.0600000000002</v>
      </c>
      <c r="L78" s="17"/>
      <c r="M78" s="17"/>
    </row>
    <row r="79" spans="1:13" x14ac:dyDescent="0.25">
      <c r="A79" s="37"/>
      <c r="B79" s="37"/>
      <c r="C79" s="37"/>
      <c r="D79" s="37"/>
      <c r="E79" s="37"/>
      <c r="F79" s="38"/>
      <c r="G79" s="20"/>
      <c r="H79" s="20"/>
      <c r="I79" s="20"/>
      <c r="J79" s="20"/>
      <c r="K79" s="20"/>
      <c r="L79" s="20"/>
      <c r="M79" s="20"/>
    </row>
    <row r="80" spans="1:13" x14ac:dyDescent="0.25">
      <c r="A80" s="37"/>
      <c r="B80" s="37"/>
      <c r="C80" s="37"/>
      <c r="D80" s="37"/>
      <c r="E80" s="37"/>
      <c r="F80" s="38"/>
      <c r="G80" s="20"/>
      <c r="H80" s="20"/>
      <c r="I80" s="20"/>
      <c r="J80" s="20"/>
      <c r="K80" s="20"/>
      <c r="L80" s="20"/>
      <c r="M80" s="20"/>
    </row>
    <row r="81" spans="1:13" x14ac:dyDescent="0.25">
      <c r="A81" s="37"/>
      <c r="B81" s="37"/>
      <c r="C81" s="37"/>
      <c r="D81" s="37"/>
      <c r="E81" s="37"/>
      <c r="F81" s="38"/>
      <c r="G81" s="20"/>
      <c r="H81" s="20"/>
      <c r="I81" s="20"/>
      <c r="J81" s="20"/>
      <c r="K81" s="20"/>
      <c r="L81" s="20"/>
      <c r="M81" s="20"/>
    </row>
    <row r="82" spans="1:13" x14ac:dyDescent="0.25">
      <c r="A82" s="37"/>
      <c r="B82" s="37"/>
      <c r="C82" s="37"/>
      <c r="D82" s="37"/>
      <c r="E82" s="37"/>
      <c r="F82" s="38"/>
      <c r="G82" s="20"/>
      <c r="H82" s="20"/>
      <c r="I82" s="20"/>
      <c r="J82" s="20"/>
      <c r="K82" s="20"/>
      <c r="L82" s="20"/>
      <c r="M82" s="20"/>
    </row>
    <row r="83" spans="1:13" x14ac:dyDescent="0.25">
      <c r="A83" s="97" t="s">
        <v>57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20"/>
    </row>
    <row r="84" spans="1:13" ht="23.25" customHeight="1" x14ac:dyDescent="0.25">
      <c r="A84" s="26" t="s">
        <v>0</v>
      </c>
      <c r="B84" s="84" t="s">
        <v>1</v>
      </c>
      <c r="C84" s="84"/>
      <c r="D84" s="84" t="s">
        <v>2</v>
      </c>
      <c r="E84" s="84"/>
      <c r="F84" s="84" t="s">
        <v>3</v>
      </c>
      <c r="G84" s="84"/>
      <c r="H84" s="84" t="s">
        <v>4</v>
      </c>
      <c r="I84" s="84"/>
      <c r="J84" s="84" t="s">
        <v>5</v>
      </c>
      <c r="K84" s="84"/>
      <c r="L84" s="20"/>
      <c r="M84" s="20"/>
    </row>
    <row r="85" spans="1:13" x14ac:dyDescent="0.25">
      <c r="A85" s="18" t="s">
        <v>6</v>
      </c>
      <c r="B85" s="35" t="s">
        <v>7</v>
      </c>
      <c r="C85" s="35" t="s">
        <v>8</v>
      </c>
      <c r="D85" s="35" t="s">
        <v>7</v>
      </c>
      <c r="E85" s="35" t="s">
        <v>8</v>
      </c>
      <c r="F85" s="35" t="s">
        <v>7</v>
      </c>
      <c r="G85" s="35" t="s">
        <v>8</v>
      </c>
      <c r="H85" s="35" t="s">
        <v>7</v>
      </c>
      <c r="I85" s="35" t="s">
        <v>8</v>
      </c>
      <c r="J85" s="35" t="s">
        <v>7</v>
      </c>
      <c r="K85" s="36" t="s">
        <v>8</v>
      </c>
      <c r="L85" s="20"/>
      <c r="M85" s="20"/>
    </row>
    <row r="86" spans="1:13" x14ac:dyDescent="0.25">
      <c r="A86" s="28" t="s">
        <v>58</v>
      </c>
      <c r="B86" s="39">
        <v>100</v>
      </c>
      <c r="C86" s="39">
        <v>100</v>
      </c>
      <c r="D86" s="39">
        <v>16.100000000000001</v>
      </c>
      <c r="E86" s="39">
        <v>16.100000000000001</v>
      </c>
      <c r="F86" s="39">
        <v>12.6</v>
      </c>
      <c r="G86" s="39">
        <v>12.6</v>
      </c>
      <c r="H86" s="39">
        <v>7.5</v>
      </c>
      <c r="I86" s="39">
        <v>7.5</v>
      </c>
      <c r="J86" s="39">
        <v>207</v>
      </c>
      <c r="K86" s="39">
        <v>207</v>
      </c>
      <c r="L86" s="20"/>
      <c r="M86" s="20"/>
    </row>
    <row r="87" spans="1:13" ht="14.25" customHeight="1" x14ac:dyDescent="0.25">
      <c r="A87" s="28" t="s">
        <v>59</v>
      </c>
      <c r="B87" s="39">
        <v>100</v>
      </c>
      <c r="C87" s="39">
        <v>150</v>
      </c>
      <c r="D87" s="39">
        <v>1.9</v>
      </c>
      <c r="E87" s="39">
        <v>2.85</v>
      </c>
      <c r="F87" s="39">
        <v>4.1399999999999997</v>
      </c>
      <c r="G87" s="39">
        <v>6.21</v>
      </c>
      <c r="H87" s="39">
        <v>17</v>
      </c>
      <c r="I87" s="39">
        <v>25.5</v>
      </c>
      <c r="J87" s="39">
        <v>116.8</v>
      </c>
      <c r="K87" s="39">
        <v>175.2</v>
      </c>
      <c r="L87" s="20"/>
      <c r="M87" s="20"/>
    </row>
    <row r="88" spans="1:13" ht="15" customHeight="1" x14ac:dyDescent="0.25">
      <c r="A88" s="11" t="s">
        <v>60</v>
      </c>
      <c r="B88" s="12">
        <v>200</v>
      </c>
      <c r="C88" s="12">
        <v>200</v>
      </c>
      <c r="D88" s="12">
        <v>3.6</v>
      </c>
      <c r="E88" s="12">
        <v>3.6</v>
      </c>
      <c r="F88" s="12">
        <v>2.8</v>
      </c>
      <c r="G88" s="12">
        <v>2.8</v>
      </c>
      <c r="H88" s="12">
        <v>17.600000000000001</v>
      </c>
      <c r="I88" s="12">
        <v>17.600000000000001</v>
      </c>
      <c r="J88" s="12">
        <v>110</v>
      </c>
      <c r="K88" s="19">
        <v>110</v>
      </c>
      <c r="L88" s="20"/>
      <c r="M88" s="20"/>
    </row>
    <row r="89" spans="1:13" ht="14.25" customHeight="1" x14ac:dyDescent="0.25">
      <c r="A89" s="11" t="s">
        <v>14</v>
      </c>
      <c r="B89" s="14">
        <v>20</v>
      </c>
      <c r="C89" s="14">
        <v>20</v>
      </c>
      <c r="D89" s="12">
        <v>1.4</v>
      </c>
      <c r="E89" s="12">
        <v>1.4</v>
      </c>
      <c r="F89" s="12">
        <v>0.14000000000000001</v>
      </c>
      <c r="G89" s="12">
        <v>0.14000000000000001</v>
      </c>
      <c r="H89" s="12">
        <v>9.8000000000000007</v>
      </c>
      <c r="I89" s="12">
        <v>9.8000000000000007</v>
      </c>
      <c r="J89" s="12">
        <v>45.6</v>
      </c>
      <c r="K89" s="12">
        <v>45.6</v>
      </c>
      <c r="L89" s="20"/>
      <c r="M89" s="20"/>
    </row>
    <row r="90" spans="1:13" ht="14.25" customHeight="1" x14ac:dyDescent="0.25">
      <c r="A90" s="11" t="s">
        <v>15</v>
      </c>
      <c r="B90" s="14">
        <v>20</v>
      </c>
      <c r="C90" s="14">
        <v>20</v>
      </c>
      <c r="D90" s="14">
        <v>1.54</v>
      </c>
      <c r="E90" s="14">
        <v>1.54</v>
      </c>
      <c r="F90" s="14">
        <v>0.44</v>
      </c>
      <c r="G90" s="14">
        <v>0.44</v>
      </c>
      <c r="H90" s="14">
        <v>10.8</v>
      </c>
      <c r="I90" s="14">
        <v>10.8</v>
      </c>
      <c r="J90" s="14">
        <v>53.4</v>
      </c>
      <c r="K90" s="14">
        <v>53.4</v>
      </c>
      <c r="L90" s="20"/>
      <c r="M90" s="20"/>
    </row>
    <row r="91" spans="1:13" x14ac:dyDescent="0.25">
      <c r="A91" s="15" t="s">
        <v>19</v>
      </c>
      <c r="B91" s="16"/>
      <c r="C91" s="19"/>
      <c r="D91" s="16">
        <f t="shared" ref="D91:K91" si="12">SUM(D86:D90)</f>
        <v>24.54</v>
      </c>
      <c r="E91" s="16">
        <f t="shared" si="12"/>
        <v>25.490000000000002</v>
      </c>
      <c r="F91" s="16">
        <f t="shared" si="12"/>
        <v>20.12</v>
      </c>
      <c r="G91" s="16">
        <f t="shared" si="12"/>
        <v>22.19</v>
      </c>
      <c r="H91" s="16">
        <f t="shared" si="12"/>
        <v>62.7</v>
      </c>
      <c r="I91" s="16">
        <f t="shared" si="12"/>
        <v>71.2</v>
      </c>
      <c r="J91" s="16">
        <f t="shared" si="12"/>
        <v>532.80000000000007</v>
      </c>
      <c r="K91" s="16">
        <f t="shared" si="12"/>
        <v>591.19999999999993</v>
      </c>
      <c r="L91" s="17"/>
      <c r="M91" s="17"/>
    </row>
    <row r="92" spans="1:13" x14ac:dyDescent="0.25">
      <c r="A92" s="18" t="s">
        <v>20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17"/>
      <c r="M92" s="17"/>
    </row>
    <row r="93" spans="1:13" ht="15" customHeight="1" x14ac:dyDescent="0.25">
      <c r="A93" s="11" t="s">
        <v>61</v>
      </c>
      <c r="B93" s="12">
        <v>50</v>
      </c>
      <c r="C93" s="12">
        <v>50</v>
      </c>
      <c r="D93" s="12">
        <v>1</v>
      </c>
      <c r="E93" s="12">
        <v>1</v>
      </c>
      <c r="F93" s="12">
        <v>2.6</v>
      </c>
      <c r="G93" s="12">
        <v>2.6</v>
      </c>
      <c r="H93" s="12">
        <v>5.0999999999999996</v>
      </c>
      <c r="I93" s="12">
        <v>5.0999999999999996</v>
      </c>
      <c r="J93" s="12">
        <v>47</v>
      </c>
      <c r="K93" s="12">
        <v>47</v>
      </c>
      <c r="L93" s="20"/>
      <c r="M93" s="20"/>
    </row>
    <row r="94" spans="1:13" ht="14.25" customHeight="1" x14ac:dyDescent="0.25">
      <c r="A94" s="11" t="s">
        <v>62</v>
      </c>
      <c r="B94" s="40" t="s">
        <v>23</v>
      </c>
      <c r="C94" s="40" t="s">
        <v>24</v>
      </c>
      <c r="D94" s="14">
        <v>1.85</v>
      </c>
      <c r="E94" s="14">
        <v>2.2999999999999998</v>
      </c>
      <c r="F94" s="14">
        <v>4.4000000000000004</v>
      </c>
      <c r="G94" s="14">
        <v>5</v>
      </c>
      <c r="H94" s="14">
        <v>9.74</v>
      </c>
      <c r="I94" s="14">
        <v>12.05</v>
      </c>
      <c r="J94" s="14">
        <v>86.6</v>
      </c>
      <c r="K94" s="14">
        <v>108.5</v>
      </c>
      <c r="L94" s="20"/>
      <c r="M94" s="20"/>
    </row>
    <row r="95" spans="1:13" ht="14.25" customHeight="1" x14ac:dyDescent="0.25">
      <c r="A95" s="41" t="s">
        <v>63</v>
      </c>
      <c r="B95" s="29">
        <v>70</v>
      </c>
      <c r="C95" s="29">
        <v>100</v>
      </c>
      <c r="D95" s="19">
        <v>11.62</v>
      </c>
      <c r="E95" s="19">
        <v>16.600000000000001</v>
      </c>
      <c r="F95" s="19">
        <v>18.2</v>
      </c>
      <c r="G95" s="19">
        <v>26</v>
      </c>
      <c r="H95" s="19">
        <v>3.71</v>
      </c>
      <c r="I95" s="19">
        <v>5.3</v>
      </c>
      <c r="J95" s="19">
        <v>242.2</v>
      </c>
      <c r="K95" s="19">
        <v>346.1</v>
      </c>
      <c r="L95" s="20"/>
      <c r="M95" s="20"/>
    </row>
    <row r="96" spans="1:13" ht="14.25" customHeight="1" x14ac:dyDescent="0.25">
      <c r="A96" s="11" t="s">
        <v>26</v>
      </c>
      <c r="B96" s="12">
        <v>100</v>
      </c>
      <c r="C96" s="12">
        <v>150</v>
      </c>
      <c r="D96" s="12">
        <v>2.1</v>
      </c>
      <c r="E96" s="12">
        <v>3.15</v>
      </c>
      <c r="F96" s="12">
        <v>3.3</v>
      </c>
      <c r="G96" s="12">
        <v>4.95</v>
      </c>
      <c r="H96" s="12">
        <v>13.4</v>
      </c>
      <c r="I96" s="12">
        <v>20.100000000000001</v>
      </c>
      <c r="J96" s="12">
        <v>92</v>
      </c>
      <c r="K96" s="19">
        <v>138</v>
      </c>
      <c r="L96" s="20"/>
      <c r="M96" s="20"/>
    </row>
    <row r="97" spans="1:13" ht="13.5" customHeight="1" x14ac:dyDescent="0.25">
      <c r="A97" s="11" t="s">
        <v>30</v>
      </c>
      <c r="B97" s="12">
        <v>200</v>
      </c>
      <c r="C97" s="12">
        <v>200</v>
      </c>
      <c r="D97" s="12">
        <v>2</v>
      </c>
      <c r="E97" s="12">
        <v>2</v>
      </c>
      <c r="F97" s="12">
        <v>0</v>
      </c>
      <c r="G97" s="12">
        <v>0</v>
      </c>
      <c r="H97" s="12">
        <v>22</v>
      </c>
      <c r="I97" s="12">
        <v>22</v>
      </c>
      <c r="J97" s="12">
        <v>94</v>
      </c>
      <c r="K97" s="76">
        <v>94</v>
      </c>
      <c r="L97" s="20"/>
      <c r="M97" s="20"/>
    </row>
    <row r="98" spans="1:13" ht="14.25" customHeight="1" x14ac:dyDescent="0.25">
      <c r="A98" s="11" t="s">
        <v>15</v>
      </c>
      <c r="B98" s="14">
        <v>20</v>
      </c>
      <c r="C98" s="14">
        <v>20</v>
      </c>
      <c r="D98" s="14">
        <v>1.54</v>
      </c>
      <c r="E98" s="14">
        <v>1.54</v>
      </c>
      <c r="F98" s="14">
        <v>0.44</v>
      </c>
      <c r="G98" s="14">
        <v>0.44</v>
      </c>
      <c r="H98" s="14">
        <v>10.8</v>
      </c>
      <c r="I98" s="14">
        <v>10.8</v>
      </c>
      <c r="J98" s="14">
        <v>53.4</v>
      </c>
      <c r="K98" s="14">
        <v>53.4</v>
      </c>
      <c r="L98" s="20"/>
      <c r="M98" s="20"/>
    </row>
    <row r="99" spans="1:13" ht="13.5" customHeight="1" x14ac:dyDescent="0.25">
      <c r="A99" s="11" t="s">
        <v>14</v>
      </c>
      <c r="B99" s="12">
        <v>20</v>
      </c>
      <c r="C99" s="12">
        <v>20</v>
      </c>
      <c r="D99" s="12">
        <v>1.4</v>
      </c>
      <c r="E99" s="12">
        <v>1.4</v>
      </c>
      <c r="F99" s="12">
        <v>0.14000000000000001</v>
      </c>
      <c r="G99" s="12">
        <v>0.14000000000000001</v>
      </c>
      <c r="H99" s="12">
        <v>9.8000000000000007</v>
      </c>
      <c r="I99" s="12">
        <v>9.8000000000000007</v>
      </c>
      <c r="J99" s="12">
        <v>45.6</v>
      </c>
      <c r="K99" s="12">
        <v>45.6</v>
      </c>
      <c r="L99" s="20"/>
      <c r="M99" s="20"/>
    </row>
    <row r="100" spans="1:13" ht="13.5" customHeight="1" x14ac:dyDescent="0.25">
      <c r="A100" s="15" t="s">
        <v>19</v>
      </c>
      <c r="B100" s="16"/>
      <c r="C100" s="19"/>
      <c r="D100" s="16">
        <f t="shared" ref="D100:K100" si="13">SUM(D93:D99)</f>
        <v>21.509999999999998</v>
      </c>
      <c r="E100" s="16">
        <f t="shared" si="13"/>
        <v>27.99</v>
      </c>
      <c r="F100" s="16">
        <f t="shared" si="13"/>
        <v>29.080000000000002</v>
      </c>
      <c r="G100" s="16">
        <f t="shared" si="13"/>
        <v>39.130000000000003</v>
      </c>
      <c r="H100" s="16">
        <f t="shared" si="13"/>
        <v>74.55</v>
      </c>
      <c r="I100" s="16">
        <f>SUM(I93:I99)</f>
        <v>85.149999999999991</v>
      </c>
      <c r="J100" s="16">
        <f t="shared" si="13"/>
        <v>660.8</v>
      </c>
      <c r="K100" s="16">
        <f t="shared" si="13"/>
        <v>832.6</v>
      </c>
      <c r="L100" s="23"/>
      <c r="M100" s="23"/>
    </row>
    <row r="101" spans="1:13" ht="14.25" customHeight="1" x14ac:dyDescent="0.25">
      <c r="A101" s="18" t="s">
        <v>28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17"/>
      <c r="M101" s="17"/>
    </row>
    <row r="102" spans="1:13" ht="13.5" customHeight="1" x14ac:dyDescent="0.25">
      <c r="A102" s="11" t="s">
        <v>65</v>
      </c>
      <c r="B102" s="40" t="s">
        <v>66</v>
      </c>
      <c r="C102" s="40" t="s">
        <v>66</v>
      </c>
      <c r="D102" s="14">
        <v>10</v>
      </c>
      <c r="E102" s="14">
        <v>10</v>
      </c>
      <c r="F102" s="14">
        <v>13.2</v>
      </c>
      <c r="G102" s="14">
        <v>13.2</v>
      </c>
      <c r="H102" s="14">
        <v>1.8</v>
      </c>
      <c r="I102" s="14">
        <v>1.8</v>
      </c>
      <c r="J102" s="14">
        <v>167</v>
      </c>
      <c r="K102" s="14">
        <v>167</v>
      </c>
      <c r="L102" s="20"/>
      <c r="M102" s="20"/>
    </row>
    <row r="103" spans="1:13" ht="12.75" customHeight="1" x14ac:dyDescent="0.25">
      <c r="A103" s="11" t="s">
        <v>64</v>
      </c>
      <c r="B103" s="12">
        <v>200</v>
      </c>
      <c r="C103" s="12">
        <v>200</v>
      </c>
      <c r="D103" s="12">
        <v>0.6</v>
      </c>
      <c r="E103" s="12">
        <v>0.6</v>
      </c>
      <c r="F103" s="12">
        <v>0</v>
      </c>
      <c r="G103" s="12">
        <v>0</v>
      </c>
      <c r="H103" s="12">
        <v>25.2</v>
      </c>
      <c r="I103" s="12">
        <v>25.2</v>
      </c>
      <c r="J103" s="12">
        <v>100</v>
      </c>
      <c r="K103" s="12">
        <v>100</v>
      </c>
      <c r="L103" s="20"/>
      <c r="M103" s="20"/>
    </row>
    <row r="104" spans="1:13" ht="13.5" customHeight="1" x14ac:dyDescent="0.25">
      <c r="A104" s="11" t="s">
        <v>14</v>
      </c>
      <c r="B104" s="12">
        <v>20</v>
      </c>
      <c r="C104" s="12">
        <v>20</v>
      </c>
      <c r="D104" s="14">
        <v>1.4</v>
      </c>
      <c r="E104" s="14">
        <v>1.4</v>
      </c>
      <c r="F104" s="14">
        <v>0.14000000000000001</v>
      </c>
      <c r="G104" s="14">
        <v>0.14000000000000001</v>
      </c>
      <c r="H104" s="14">
        <v>9.8000000000000007</v>
      </c>
      <c r="I104" s="14">
        <v>9.8000000000000007</v>
      </c>
      <c r="J104" s="14">
        <v>45.6</v>
      </c>
      <c r="K104" s="14">
        <v>45.6</v>
      </c>
      <c r="L104" s="20"/>
      <c r="M104" s="20"/>
    </row>
    <row r="105" spans="1:13" x14ac:dyDescent="0.25">
      <c r="A105" s="15" t="s">
        <v>19</v>
      </c>
      <c r="B105" s="16"/>
      <c r="C105" s="19"/>
      <c r="D105" s="16">
        <f t="shared" ref="D105:K105" si="14">SUM(D102:D104)</f>
        <v>12</v>
      </c>
      <c r="E105" s="16">
        <f t="shared" si="14"/>
        <v>12</v>
      </c>
      <c r="F105" s="16">
        <f t="shared" si="14"/>
        <v>13.34</v>
      </c>
      <c r="G105" s="16">
        <f t="shared" si="14"/>
        <v>13.34</v>
      </c>
      <c r="H105" s="16">
        <f t="shared" si="14"/>
        <v>36.799999999999997</v>
      </c>
      <c r="I105" s="16">
        <f t="shared" si="14"/>
        <v>36.799999999999997</v>
      </c>
      <c r="J105" s="16">
        <f t="shared" si="14"/>
        <v>312.60000000000002</v>
      </c>
      <c r="K105" s="16">
        <f t="shared" si="14"/>
        <v>312.60000000000002</v>
      </c>
      <c r="L105" s="17"/>
      <c r="M105" s="17"/>
    </row>
    <row r="106" spans="1:13" ht="14.25" customHeight="1" x14ac:dyDescent="0.25">
      <c r="A106" s="94"/>
      <c r="B106" s="95"/>
      <c r="C106" s="96"/>
      <c r="D106" s="18">
        <f>SUM(D91+D100+D105)</f>
        <v>58.05</v>
      </c>
      <c r="E106" s="18">
        <f>SUM(E91:E100:E105)</f>
        <v>105.47</v>
      </c>
      <c r="F106" s="18">
        <f t="shared" ref="F106:K106" si="15">SUM(F91+F100+F105)</f>
        <v>62.540000000000006</v>
      </c>
      <c r="G106" s="18">
        <f t="shared" si="15"/>
        <v>74.660000000000011</v>
      </c>
      <c r="H106" s="18">
        <f t="shared" si="15"/>
        <v>174.05</v>
      </c>
      <c r="I106" s="18">
        <f t="shared" si="15"/>
        <v>193.14999999999998</v>
      </c>
      <c r="J106" s="18">
        <f t="shared" si="15"/>
        <v>1506.1999999999998</v>
      </c>
      <c r="K106" s="18">
        <f t="shared" si="15"/>
        <v>1736.4</v>
      </c>
      <c r="L106" s="42"/>
      <c r="M106" s="42"/>
    </row>
    <row r="107" spans="1:13" x14ac:dyDescent="0.25">
      <c r="A107" s="34"/>
      <c r="B107" s="34"/>
      <c r="C107" s="34"/>
      <c r="D107" s="34"/>
      <c r="E107" s="34"/>
      <c r="F107" s="34"/>
      <c r="G107" s="20"/>
      <c r="H107" s="20"/>
      <c r="I107" s="20"/>
      <c r="J107" s="20"/>
      <c r="K107" s="20"/>
      <c r="L107" s="20"/>
      <c r="M107" s="20"/>
    </row>
    <row r="108" spans="1:13" x14ac:dyDescent="0.25">
      <c r="A108" s="34"/>
      <c r="B108" s="34"/>
      <c r="C108" s="34"/>
      <c r="D108" s="34"/>
      <c r="E108" s="34"/>
      <c r="F108" s="34"/>
      <c r="G108" s="20"/>
      <c r="H108" s="20"/>
      <c r="I108" s="20"/>
      <c r="J108" s="20"/>
      <c r="K108" s="20"/>
      <c r="L108" s="20"/>
      <c r="M108" s="20"/>
    </row>
    <row r="109" spans="1:13" x14ac:dyDescent="0.25">
      <c r="A109" s="34"/>
      <c r="B109" s="34"/>
      <c r="C109" s="34"/>
      <c r="D109" s="34"/>
      <c r="E109" s="34"/>
      <c r="F109" s="34"/>
      <c r="G109" s="20"/>
      <c r="H109" s="20"/>
      <c r="I109" s="20"/>
      <c r="J109" s="20"/>
      <c r="K109" s="20"/>
      <c r="L109" s="20"/>
      <c r="M109" s="20"/>
    </row>
    <row r="110" spans="1:13" x14ac:dyDescent="0.25">
      <c r="A110" s="34"/>
      <c r="B110" s="34"/>
      <c r="C110" s="34"/>
      <c r="D110" s="34"/>
      <c r="E110" s="34"/>
      <c r="F110" s="34"/>
      <c r="G110" s="20"/>
      <c r="H110" s="20"/>
      <c r="I110" s="20"/>
      <c r="J110" s="20"/>
      <c r="K110" s="20"/>
      <c r="L110" s="20"/>
      <c r="M110" s="20"/>
    </row>
    <row r="111" spans="1:13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1:13" x14ac:dyDescent="0.25">
      <c r="A112" s="88" t="s">
        <v>67</v>
      </c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20"/>
    </row>
    <row r="113" spans="1:13" ht="23.25" customHeight="1" x14ac:dyDescent="0.25">
      <c r="A113" s="26" t="s">
        <v>0</v>
      </c>
      <c r="B113" s="84" t="s">
        <v>1</v>
      </c>
      <c r="C113" s="84"/>
      <c r="D113" s="84" t="s">
        <v>2</v>
      </c>
      <c r="E113" s="84"/>
      <c r="F113" s="84" t="s">
        <v>3</v>
      </c>
      <c r="G113" s="84"/>
      <c r="H113" s="84" t="s">
        <v>4</v>
      </c>
      <c r="I113" s="84"/>
      <c r="J113" s="84" t="s">
        <v>5</v>
      </c>
      <c r="K113" s="84"/>
      <c r="L113" s="20"/>
      <c r="M113" s="20"/>
    </row>
    <row r="114" spans="1:13" x14ac:dyDescent="0.25">
      <c r="A114" s="18" t="s">
        <v>6</v>
      </c>
      <c r="B114" s="35" t="s">
        <v>7</v>
      </c>
      <c r="C114" s="35" t="s">
        <v>8</v>
      </c>
      <c r="D114" s="35" t="s">
        <v>7</v>
      </c>
      <c r="E114" s="35" t="s">
        <v>8</v>
      </c>
      <c r="F114" s="35" t="s">
        <v>7</v>
      </c>
      <c r="G114" s="35" t="s">
        <v>8</v>
      </c>
      <c r="H114" s="35" t="s">
        <v>7</v>
      </c>
      <c r="I114" s="35" t="s">
        <v>8</v>
      </c>
      <c r="J114" s="35" t="s">
        <v>7</v>
      </c>
      <c r="K114" s="36" t="s">
        <v>8</v>
      </c>
      <c r="L114" s="20"/>
      <c r="M114" s="20"/>
    </row>
    <row r="115" spans="1:13" ht="15.75" customHeight="1" x14ac:dyDescent="0.25">
      <c r="A115" s="11" t="s">
        <v>68</v>
      </c>
      <c r="B115" s="12">
        <v>50</v>
      </c>
      <c r="C115" s="12">
        <v>70</v>
      </c>
      <c r="D115" s="12">
        <v>0.6</v>
      </c>
      <c r="E115" s="12">
        <v>0.84</v>
      </c>
      <c r="F115" s="12">
        <v>2.6</v>
      </c>
      <c r="G115" s="12">
        <v>3.64</v>
      </c>
      <c r="H115" s="12">
        <v>5.45</v>
      </c>
      <c r="I115" s="12">
        <v>7.63</v>
      </c>
      <c r="J115" s="12">
        <v>47</v>
      </c>
      <c r="K115" s="12">
        <v>65.8</v>
      </c>
      <c r="L115" s="20"/>
      <c r="M115" s="20"/>
    </row>
    <row r="116" spans="1:13" ht="14.25" customHeight="1" x14ac:dyDescent="0.25">
      <c r="A116" s="11" t="s">
        <v>69</v>
      </c>
      <c r="B116" s="12">
        <v>50</v>
      </c>
      <c r="C116" s="12">
        <v>75</v>
      </c>
      <c r="D116" s="12">
        <v>6.75</v>
      </c>
      <c r="E116" s="12">
        <v>13.5</v>
      </c>
      <c r="F116" s="12">
        <v>8.75</v>
      </c>
      <c r="G116" s="12">
        <v>13.12</v>
      </c>
      <c r="H116" s="12">
        <v>5.5</v>
      </c>
      <c r="I116" s="12">
        <v>8.25</v>
      </c>
      <c r="J116" s="12">
        <v>127.5</v>
      </c>
      <c r="K116" s="12">
        <v>191.25</v>
      </c>
      <c r="L116" s="20"/>
      <c r="M116" s="20"/>
    </row>
    <row r="117" spans="1:13" ht="14.25" customHeight="1" x14ac:dyDescent="0.25">
      <c r="A117" s="30" t="s">
        <v>34</v>
      </c>
      <c r="B117" s="31">
        <v>100</v>
      </c>
      <c r="C117" s="31">
        <v>120</v>
      </c>
      <c r="D117" s="32">
        <v>3</v>
      </c>
      <c r="E117" s="32">
        <v>3.6</v>
      </c>
      <c r="F117" s="31">
        <v>3</v>
      </c>
      <c r="G117" s="31">
        <v>3.6</v>
      </c>
      <c r="H117" s="32">
        <v>14.6</v>
      </c>
      <c r="I117" s="32">
        <v>17.52</v>
      </c>
      <c r="J117" s="31">
        <v>114.5</v>
      </c>
      <c r="K117" s="31">
        <v>137.4</v>
      </c>
      <c r="L117" s="20"/>
      <c r="M117" s="20"/>
    </row>
    <row r="118" spans="1:13" ht="15" customHeight="1" x14ac:dyDescent="0.25">
      <c r="A118" s="11" t="s">
        <v>12</v>
      </c>
      <c r="B118" s="12" t="s">
        <v>13</v>
      </c>
      <c r="C118" s="12" t="s">
        <v>13</v>
      </c>
      <c r="D118" s="9">
        <v>0.2</v>
      </c>
      <c r="E118" s="9">
        <v>0.2</v>
      </c>
      <c r="F118" s="9">
        <v>0.06</v>
      </c>
      <c r="G118" s="9">
        <v>0.06</v>
      </c>
      <c r="H118" s="9">
        <v>13</v>
      </c>
      <c r="I118" s="9">
        <v>13</v>
      </c>
      <c r="J118" s="9">
        <v>53.4</v>
      </c>
      <c r="K118" s="9">
        <v>53.4</v>
      </c>
      <c r="L118" s="20"/>
      <c r="M118" s="20"/>
    </row>
    <row r="119" spans="1:13" ht="14.25" customHeight="1" x14ac:dyDescent="0.25">
      <c r="A119" s="11" t="s">
        <v>14</v>
      </c>
      <c r="B119" s="14">
        <v>20</v>
      </c>
      <c r="C119" s="14">
        <v>20</v>
      </c>
      <c r="D119" s="12">
        <v>1.4</v>
      </c>
      <c r="E119" s="12">
        <v>1.4</v>
      </c>
      <c r="F119" s="12">
        <v>0.14000000000000001</v>
      </c>
      <c r="G119" s="12">
        <v>0.14000000000000001</v>
      </c>
      <c r="H119" s="12">
        <v>9.8000000000000007</v>
      </c>
      <c r="I119" s="12">
        <v>9.8000000000000007</v>
      </c>
      <c r="J119" s="12">
        <v>45.6</v>
      </c>
      <c r="K119" s="12">
        <v>45.6</v>
      </c>
      <c r="L119" s="20"/>
      <c r="M119" s="20"/>
    </row>
    <row r="120" spans="1:13" ht="14.25" customHeight="1" x14ac:dyDescent="0.25">
      <c r="A120" s="11" t="s">
        <v>15</v>
      </c>
      <c r="B120" s="14">
        <v>20</v>
      </c>
      <c r="C120" s="14">
        <v>20</v>
      </c>
      <c r="D120" s="14">
        <v>1.54</v>
      </c>
      <c r="E120" s="14">
        <v>1.54</v>
      </c>
      <c r="F120" s="14">
        <v>0.44</v>
      </c>
      <c r="G120" s="14">
        <v>0.44</v>
      </c>
      <c r="H120" s="14">
        <v>10.8</v>
      </c>
      <c r="I120" s="14">
        <v>10.8</v>
      </c>
      <c r="J120" s="14">
        <v>53.4</v>
      </c>
      <c r="K120" s="14">
        <v>53.4</v>
      </c>
      <c r="L120" s="20"/>
      <c r="M120" s="20"/>
    </row>
    <row r="121" spans="1:13" x14ac:dyDescent="0.25">
      <c r="A121" s="11" t="s">
        <v>16</v>
      </c>
      <c r="B121" s="14" t="s">
        <v>17</v>
      </c>
      <c r="C121" s="14" t="s">
        <v>18</v>
      </c>
      <c r="D121" s="14">
        <v>1.6</v>
      </c>
      <c r="E121" s="14">
        <v>2</v>
      </c>
      <c r="F121" s="14">
        <v>0</v>
      </c>
      <c r="G121" s="14">
        <v>0</v>
      </c>
      <c r="H121" s="14">
        <v>23.9</v>
      </c>
      <c r="I121" s="14">
        <v>29.9</v>
      </c>
      <c r="J121" s="14">
        <v>97</v>
      </c>
      <c r="K121" s="14">
        <v>121.3</v>
      </c>
      <c r="L121" s="20"/>
      <c r="M121" s="20"/>
    </row>
    <row r="122" spans="1:13" x14ac:dyDescent="0.25">
      <c r="A122" s="15" t="s">
        <v>19</v>
      </c>
      <c r="B122" s="18"/>
      <c r="C122" s="33"/>
      <c r="D122" s="18">
        <f t="shared" ref="D122:K122" si="16">SUM(D115:D121)</f>
        <v>15.089999999999998</v>
      </c>
      <c r="E122" s="18">
        <f t="shared" si="16"/>
        <v>23.08</v>
      </c>
      <c r="F122" s="18">
        <f t="shared" si="16"/>
        <v>14.99</v>
      </c>
      <c r="G122" s="18">
        <f t="shared" si="16"/>
        <v>21</v>
      </c>
      <c r="H122" s="18">
        <f t="shared" si="16"/>
        <v>83.049999999999983</v>
      </c>
      <c r="I122" s="18">
        <f t="shared" si="16"/>
        <v>96.9</v>
      </c>
      <c r="J122" s="18">
        <f t="shared" si="16"/>
        <v>538.4</v>
      </c>
      <c r="K122" s="18">
        <f t="shared" si="16"/>
        <v>668.15</v>
      </c>
      <c r="L122" s="17"/>
      <c r="M122" s="17"/>
    </row>
    <row r="123" spans="1:13" x14ac:dyDescent="0.25">
      <c r="A123" s="18" t="s">
        <v>20</v>
      </c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17"/>
      <c r="M123" s="17"/>
    </row>
    <row r="124" spans="1:13" ht="13.5" customHeight="1" x14ac:dyDescent="0.25">
      <c r="A124" s="11" t="s">
        <v>70</v>
      </c>
      <c r="B124" s="12">
        <v>50</v>
      </c>
      <c r="C124" s="12">
        <v>100</v>
      </c>
      <c r="D124" s="14">
        <v>1.9</v>
      </c>
      <c r="E124" s="14">
        <v>3.8</v>
      </c>
      <c r="F124" s="14">
        <v>3.77</v>
      </c>
      <c r="G124" s="14">
        <v>7.54</v>
      </c>
      <c r="H124" s="14">
        <v>1.34</v>
      </c>
      <c r="I124" s="14">
        <v>2.68</v>
      </c>
      <c r="J124" s="14">
        <v>96.28</v>
      </c>
      <c r="K124" s="14">
        <v>96.28</v>
      </c>
      <c r="L124" s="20"/>
      <c r="M124" s="20"/>
    </row>
    <row r="125" spans="1:13" ht="14.25" customHeight="1" x14ac:dyDescent="0.25">
      <c r="A125" s="11" t="s">
        <v>71</v>
      </c>
      <c r="B125" s="12">
        <v>200</v>
      </c>
      <c r="C125" s="12">
        <v>250</v>
      </c>
      <c r="D125" s="12">
        <v>5.2</v>
      </c>
      <c r="E125" s="12">
        <v>6.5</v>
      </c>
      <c r="F125" s="12">
        <v>5.04</v>
      </c>
      <c r="G125" s="12">
        <v>6.3</v>
      </c>
      <c r="H125" s="12">
        <v>17.84</v>
      </c>
      <c r="I125" s="12">
        <v>22.3</v>
      </c>
      <c r="J125" s="12">
        <v>121</v>
      </c>
      <c r="K125" s="12">
        <v>172.5</v>
      </c>
      <c r="L125" s="20"/>
      <c r="M125" s="20"/>
    </row>
    <row r="126" spans="1:13" ht="13.5" customHeight="1" x14ac:dyDescent="0.25">
      <c r="A126" s="11" t="s">
        <v>72</v>
      </c>
      <c r="B126" s="12">
        <v>50</v>
      </c>
      <c r="C126" s="12">
        <v>70</v>
      </c>
      <c r="D126" s="12">
        <v>8.9</v>
      </c>
      <c r="E126" s="12">
        <v>12.46</v>
      </c>
      <c r="F126" s="12">
        <v>7.5</v>
      </c>
      <c r="G126" s="12">
        <v>10.5</v>
      </c>
      <c r="H126" s="12">
        <v>3.1</v>
      </c>
      <c r="I126" s="12">
        <v>4.34</v>
      </c>
      <c r="J126" s="12">
        <v>116</v>
      </c>
      <c r="K126" s="12">
        <v>162.4</v>
      </c>
      <c r="L126" s="20"/>
      <c r="M126" s="20"/>
    </row>
    <row r="127" spans="1:13" ht="13.5" customHeight="1" x14ac:dyDescent="0.25">
      <c r="A127" s="11" t="s">
        <v>85</v>
      </c>
      <c r="B127" s="12">
        <v>100</v>
      </c>
      <c r="C127" s="12">
        <v>150</v>
      </c>
      <c r="D127" s="12">
        <v>2</v>
      </c>
      <c r="E127" s="12">
        <v>3</v>
      </c>
      <c r="F127" s="12">
        <v>5.8</v>
      </c>
      <c r="G127" s="12">
        <v>8.6999999999999993</v>
      </c>
      <c r="H127" s="12">
        <v>11.8</v>
      </c>
      <c r="I127" s="12">
        <v>17.7</v>
      </c>
      <c r="J127" s="12">
        <v>107</v>
      </c>
      <c r="K127" s="12">
        <v>160.5</v>
      </c>
      <c r="L127" s="20"/>
      <c r="M127" s="20"/>
    </row>
    <row r="128" spans="1:13" ht="14.25" customHeight="1" x14ac:dyDescent="0.25">
      <c r="A128" s="11" t="s">
        <v>73</v>
      </c>
      <c r="B128" s="21">
        <v>200</v>
      </c>
      <c r="C128" s="21">
        <v>200</v>
      </c>
      <c r="D128" s="12">
        <v>0.3</v>
      </c>
      <c r="E128" s="12">
        <v>0.3</v>
      </c>
      <c r="F128" s="12">
        <v>0</v>
      </c>
      <c r="G128" s="12">
        <v>0</v>
      </c>
      <c r="H128" s="12">
        <v>32.4</v>
      </c>
      <c r="I128" s="12">
        <v>32.4</v>
      </c>
      <c r="J128" s="12">
        <v>130</v>
      </c>
      <c r="K128" s="12">
        <v>130</v>
      </c>
      <c r="L128" s="20"/>
      <c r="M128" s="20"/>
    </row>
    <row r="129" spans="1:13" ht="13.5" customHeight="1" x14ac:dyDescent="0.25">
      <c r="A129" s="11" t="s">
        <v>15</v>
      </c>
      <c r="B129" s="12">
        <v>20</v>
      </c>
      <c r="C129" s="12">
        <v>30</v>
      </c>
      <c r="D129" s="12">
        <v>1.54</v>
      </c>
      <c r="E129" s="12">
        <v>2.31</v>
      </c>
      <c r="F129" s="12">
        <v>0.44</v>
      </c>
      <c r="G129" s="12">
        <v>0.66</v>
      </c>
      <c r="H129" s="12">
        <v>10.8</v>
      </c>
      <c r="I129" s="12">
        <v>16.2</v>
      </c>
      <c r="J129" s="12">
        <v>53.4</v>
      </c>
      <c r="K129" s="12">
        <v>80.099999999999994</v>
      </c>
      <c r="L129" s="20"/>
      <c r="M129" s="20"/>
    </row>
    <row r="130" spans="1:13" ht="12.75" customHeight="1" x14ac:dyDescent="0.25">
      <c r="A130" s="11" t="s">
        <v>14</v>
      </c>
      <c r="B130" s="12">
        <v>20</v>
      </c>
      <c r="C130" s="12">
        <v>30</v>
      </c>
      <c r="D130" s="12">
        <v>1.4</v>
      </c>
      <c r="E130" s="12">
        <v>2.1</v>
      </c>
      <c r="F130" s="12">
        <v>0.14000000000000001</v>
      </c>
      <c r="G130" s="12">
        <v>0.21</v>
      </c>
      <c r="H130" s="12">
        <v>9.8000000000000007</v>
      </c>
      <c r="I130" s="12">
        <v>14.7</v>
      </c>
      <c r="J130" s="12">
        <v>42.6</v>
      </c>
      <c r="K130" s="12">
        <v>68.400000000000006</v>
      </c>
      <c r="L130" s="20"/>
      <c r="M130" s="20"/>
    </row>
    <row r="131" spans="1:13" ht="12.75" customHeight="1" x14ac:dyDescent="0.25">
      <c r="A131" s="15" t="s">
        <v>19</v>
      </c>
      <c r="B131" s="18"/>
      <c r="C131" s="33"/>
      <c r="D131" s="18">
        <f>SUM(D124:D130)</f>
        <v>21.24</v>
      </c>
      <c r="E131" s="18">
        <f t="shared" ref="E131:K131" si="17">SUM(E124:E130)</f>
        <v>30.470000000000002</v>
      </c>
      <c r="F131" s="18">
        <f>SUM(F124:F130)</f>
        <v>22.690000000000005</v>
      </c>
      <c r="G131" s="18">
        <f t="shared" si="17"/>
        <v>33.909999999999997</v>
      </c>
      <c r="H131" s="18">
        <f t="shared" si="17"/>
        <v>87.079999999999984</v>
      </c>
      <c r="I131" s="18">
        <f t="shared" si="17"/>
        <v>110.32</v>
      </c>
      <c r="J131" s="18">
        <f t="shared" si="17"/>
        <v>666.28</v>
      </c>
      <c r="K131" s="18">
        <f t="shared" si="17"/>
        <v>870.18</v>
      </c>
      <c r="L131" s="23"/>
      <c r="M131" s="23"/>
    </row>
    <row r="132" spans="1:13" x14ac:dyDescent="0.25">
      <c r="A132" s="18" t="s">
        <v>28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17"/>
      <c r="M132" s="17"/>
    </row>
    <row r="133" spans="1:13" ht="13.5" customHeight="1" x14ac:dyDescent="0.25">
      <c r="A133" s="11" t="s">
        <v>74</v>
      </c>
      <c r="B133" s="21">
        <v>100</v>
      </c>
      <c r="C133" s="21">
        <v>100</v>
      </c>
      <c r="D133" s="12">
        <v>4.7</v>
      </c>
      <c r="E133" s="12">
        <v>4.7</v>
      </c>
      <c r="F133" s="12">
        <v>4.7</v>
      </c>
      <c r="G133" s="12">
        <v>4.7</v>
      </c>
      <c r="H133" s="12">
        <v>37</v>
      </c>
      <c r="I133" s="12">
        <v>37</v>
      </c>
      <c r="J133" s="12">
        <v>208</v>
      </c>
      <c r="K133" s="12">
        <v>208</v>
      </c>
      <c r="L133" s="20"/>
      <c r="M133" s="20"/>
    </row>
    <row r="134" spans="1:13" ht="14.25" customHeight="1" x14ac:dyDescent="0.25">
      <c r="A134" s="11" t="s">
        <v>56</v>
      </c>
      <c r="B134" s="12">
        <v>200</v>
      </c>
      <c r="C134" s="12">
        <v>200</v>
      </c>
      <c r="D134" s="12">
        <v>6</v>
      </c>
      <c r="E134" s="12">
        <v>6</v>
      </c>
      <c r="F134" s="12">
        <v>6.4</v>
      </c>
      <c r="G134" s="12">
        <v>6.4</v>
      </c>
      <c r="H134" s="12">
        <v>9.4</v>
      </c>
      <c r="I134" s="12">
        <v>9.4</v>
      </c>
      <c r="J134" s="12">
        <v>104.8</v>
      </c>
      <c r="K134" s="12">
        <v>104.8</v>
      </c>
      <c r="L134" s="20"/>
      <c r="M134" s="20"/>
    </row>
    <row r="135" spans="1:13" ht="14.25" customHeight="1" x14ac:dyDescent="0.25">
      <c r="A135" s="15" t="s">
        <v>19</v>
      </c>
      <c r="B135" s="18"/>
      <c r="C135" s="33"/>
      <c r="D135" s="18">
        <f t="shared" ref="D135:K135" si="18">SUM(D133:D134)</f>
        <v>10.7</v>
      </c>
      <c r="E135" s="18">
        <f t="shared" si="18"/>
        <v>10.7</v>
      </c>
      <c r="F135" s="18">
        <f t="shared" si="18"/>
        <v>11.100000000000001</v>
      </c>
      <c r="G135" s="18">
        <f t="shared" si="18"/>
        <v>11.100000000000001</v>
      </c>
      <c r="H135" s="18">
        <f t="shared" si="18"/>
        <v>46.4</v>
      </c>
      <c r="I135" s="18">
        <f t="shared" si="18"/>
        <v>46.4</v>
      </c>
      <c r="J135" s="18">
        <f t="shared" si="18"/>
        <v>312.8</v>
      </c>
      <c r="K135" s="18">
        <f t="shared" si="18"/>
        <v>312.8</v>
      </c>
      <c r="L135" s="17"/>
      <c r="M135" s="17"/>
    </row>
    <row r="136" spans="1:13" ht="13.5" customHeight="1" x14ac:dyDescent="0.25">
      <c r="A136" s="81"/>
      <c r="B136" s="81"/>
      <c r="C136" s="81"/>
      <c r="D136" s="18">
        <f t="shared" ref="D136:K136" si="19">SUM(D122+D131+D135)</f>
        <v>47.03</v>
      </c>
      <c r="E136" s="18">
        <f t="shared" si="19"/>
        <v>64.25</v>
      </c>
      <c r="F136" s="18">
        <f t="shared" si="19"/>
        <v>48.780000000000008</v>
      </c>
      <c r="G136" s="18">
        <f t="shared" si="19"/>
        <v>66.009999999999991</v>
      </c>
      <c r="H136" s="18">
        <f t="shared" si="19"/>
        <v>216.52999999999997</v>
      </c>
      <c r="I136" s="18">
        <f t="shared" si="19"/>
        <v>253.62</v>
      </c>
      <c r="J136" s="18">
        <f t="shared" si="19"/>
        <v>1517.4799999999998</v>
      </c>
      <c r="K136" s="18">
        <f t="shared" si="19"/>
        <v>1851.1299999999999</v>
      </c>
      <c r="L136" s="17"/>
      <c r="M136" s="17"/>
    </row>
    <row r="137" spans="1:13" x14ac:dyDescent="0.25">
      <c r="A137" s="37"/>
      <c r="B137" s="37"/>
      <c r="C137" s="37"/>
      <c r="D137" s="37"/>
      <c r="E137" s="37"/>
      <c r="F137" s="38"/>
      <c r="G137" s="20"/>
      <c r="H137" s="20"/>
      <c r="I137" s="20"/>
      <c r="J137" s="20"/>
      <c r="K137" s="20"/>
      <c r="L137" s="20"/>
      <c r="M137" s="20"/>
    </row>
    <row r="138" spans="1:13" x14ac:dyDescent="0.25">
      <c r="A138" s="37"/>
      <c r="B138" s="37"/>
      <c r="C138" s="37"/>
      <c r="D138" s="37"/>
      <c r="E138" s="37"/>
      <c r="F138" s="38"/>
      <c r="G138" s="20"/>
      <c r="H138" s="20"/>
      <c r="I138" s="20"/>
      <c r="J138" s="20"/>
      <c r="K138" s="20"/>
      <c r="L138" s="20"/>
      <c r="M138" s="20"/>
    </row>
    <row r="139" spans="1:13" x14ac:dyDescent="0.25">
      <c r="A139" s="37"/>
      <c r="B139" s="37"/>
      <c r="C139" s="37"/>
      <c r="D139" s="37"/>
      <c r="E139" s="37"/>
      <c r="F139" s="38"/>
      <c r="G139" s="20"/>
      <c r="H139" s="20"/>
      <c r="I139" s="20"/>
      <c r="J139" s="20"/>
      <c r="K139" s="20"/>
      <c r="L139" s="20"/>
      <c r="M139" s="20"/>
    </row>
    <row r="140" spans="1:13" x14ac:dyDescent="0.25">
      <c r="A140" s="88" t="s">
        <v>75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20"/>
    </row>
    <row r="141" spans="1:13" ht="21" customHeight="1" x14ac:dyDescent="0.25">
      <c r="A141" s="26" t="s">
        <v>0</v>
      </c>
      <c r="B141" s="84" t="s">
        <v>1</v>
      </c>
      <c r="C141" s="84"/>
      <c r="D141" s="84" t="s">
        <v>2</v>
      </c>
      <c r="E141" s="84"/>
      <c r="F141" s="84" t="s">
        <v>3</v>
      </c>
      <c r="G141" s="84"/>
      <c r="H141" s="84" t="s">
        <v>4</v>
      </c>
      <c r="I141" s="84"/>
      <c r="J141" s="84" t="s">
        <v>5</v>
      </c>
      <c r="K141" s="84"/>
      <c r="L141" s="20"/>
      <c r="M141" s="20"/>
    </row>
    <row r="142" spans="1:13" x14ac:dyDescent="0.25">
      <c r="A142" s="18" t="s">
        <v>6</v>
      </c>
      <c r="B142" s="35" t="s">
        <v>7</v>
      </c>
      <c r="C142" s="35" t="s">
        <v>8</v>
      </c>
      <c r="D142" s="35" t="s">
        <v>7</v>
      </c>
      <c r="E142" s="35" t="s">
        <v>8</v>
      </c>
      <c r="F142" s="35" t="s">
        <v>7</v>
      </c>
      <c r="G142" s="35" t="s">
        <v>8</v>
      </c>
      <c r="H142" s="35" t="s">
        <v>7</v>
      </c>
      <c r="I142" s="35" t="s">
        <v>8</v>
      </c>
      <c r="J142" s="35" t="s">
        <v>7</v>
      </c>
      <c r="K142" s="36" t="s">
        <v>8</v>
      </c>
      <c r="L142" s="20"/>
      <c r="M142" s="20"/>
    </row>
    <row r="143" spans="1:13" x14ac:dyDescent="0.25">
      <c r="A143" s="28" t="s">
        <v>76</v>
      </c>
      <c r="B143" s="39">
        <v>100</v>
      </c>
      <c r="C143" s="39">
        <v>100</v>
      </c>
      <c r="D143" s="39">
        <v>2.8</v>
      </c>
      <c r="E143" s="39">
        <v>2.8</v>
      </c>
      <c r="F143" s="39">
        <v>0</v>
      </c>
      <c r="G143" s="39">
        <v>0</v>
      </c>
      <c r="H143" s="39">
        <v>1.3</v>
      </c>
      <c r="I143" s="39">
        <v>1.3</v>
      </c>
      <c r="J143" s="39">
        <v>16</v>
      </c>
      <c r="K143" s="39">
        <v>16</v>
      </c>
      <c r="L143" s="20"/>
      <c r="M143" s="20"/>
    </row>
    <row r="144" spans="1:13" ht="13.5" customHeight="1" x14ac:dyDescent="0.25">
      <c r="A144" s="8" t="s">
        <v>10</v>
      </c>
      <c r="B144" s="9">
        <v>50</v>
      </c>
      <c r="C144" s="9">
        <v>70</v>
      </c>
      <c r="D144" s="9">
        <v>5.75</v>
      </c>
      <c r="E144" s="9">
        <v>8.0500000000000007</v>
      </c>
      <c r="F144" s="9">
        <v>8.35</v>
      </c>
      <c r="G144" s="9">
        <v>11.69</v>
      </c>
      <c r="H144" s="9">
        <v>0.75</v>
      </c>
      <c r="I144" s="9">
        <v>1.05</v>
      </c>
      <c r="J144" s="9">
        <v>101</v>
      </c>
      <c r="K144" s="9">
        <v>141.4</v>
      </c>
      <c r="L144" s="20"/>
      <c r="M144" s="20"/>
    </row>
    <row r="145" spans="1:13" ht="14.25" customHeight="1" x14ac:dyDescent="0.25">
      <c r="A145" s="11" t="s">
        <v>77</v>
      </c>
      <c r="B145" s="12">
        <v>100</v>
      </c>
      <c r="C145" s="12">
        <v>120</v>
      </c>
      <c r="D145" s="12">
        <v>2.7</v>
      </c>
      <c r="E145" s="12">
        <v>3.24</v>
      </c>
      <c r="F145" s="12">
        <v>3.1</v>
      </c>
      <c r="G145" s="12">
        <v>3.72</v>
      </c>
      <c r="H145" s="12">
        <v>15.6</v>
      </c>
      <c r="I145" s="12">
        <v>18.72</v>
      </c>
      <c r="J145" s="12">
        <v>101</v>
      </c>
      <c r="K145" s="12">
        <v>121.2</v>
      </c>
      <c r="L145" s="20"/>
      <c r="M145" s="20"/>
    </row>
    <row r="146" spans="1:13" ht="13.5" customHeight="1" x14ac:dyDescent="0.25">
      <c r="A146" s="11" t="s">
        <v>12</v>
      </c>
      <c r="B146" s="12" t="s">
        <v>13</v>
      </c>
      <c r="C146" s="12" t="s">
        <v>13</v>
      </c>
      <c r="D146" s="9">
        <v>0.2</v>
      </c>
      <c r="E146" s="9">
        <v>0.2</v>
      </c>
      <c r="F146" s="9">
        <v>0.06</v>
      </c>
      <c r="G146" s="9">
        <v>0.06</v>
      </c>
      <c r="H146" s="9">
        <v>13</v>
      </c>
      <c r="I146" s="9">
        <v>13</v>
      </c>
      <c r="J146" s="9">
        <v>53.4</v>
      </c>
      <c r="K146" s="9">
        <v>53.4</v>
      </c>
      <c r="L146" s="20"/>
      <c r="M146" s="20"/>
    </row>
    <row r="147" spans="1:13" ht="14.25" customHeight="1" x14ac:dyDescent="0.25">
      <c r="A147" s="11" t="s">
        <v>47</v>
      </c>
      <c r="B147" s="12">
        <v>40</v>
      </c>
      <c r="C147" s="12">
        <v>40</v>
      </c>
      <c r="D147" s="12">
        <v>5.7</v>
      </c>
      <c r="E147" s="12">
        <v>5.7</v>
      </c>
      <c r="F147" s="12">
        <v>7.9</v>
      </c>
      <c r="G147" s="12">
        <v>7.9</v>
      </c>
      <c r="H147" s="12">
        <v>9.6999999999999993</v>
      </c>
      <c r="I147" s="12">
        <v>9.6999999999999993</v>
      </c>
      <c r="J147" s="12">
        <v>135</v>
      </c>
      <c r="K147" s="12">
        <v>135</v>
      </c>
      <c r="L147" s="20"/>
      <c r="M147" s="20"/>
    </row>
    <row r="148" spans="1:13" ht="14.25" customHeight="1" x14ac:dyDescent="0.25">
      <c r="A148" s="11" t="s">
        <v>14</v>
      </c>
      <c r="B148" s="14">
        <v>20</v>
      </c>
      <c r="C148" s="14">
        <v>20</v>
      </c>
      <c r="D148" s="12">
        <v>1.4</v>
      </c>
      <c r="E148" s="12">
        <v>1.4</v>
      </c>
      <c r="F148" s="12">
        <v>0.14000000000000001</v>
      </c>
      <c r="G148" s="12">
        <v>0.14000000000000001</v>
      </c>
      <c r="H148" s="12">
        <v>9.8000000000000007</v>
      </c>
      <c r="I148" s="12">
        <v>9.8000000000000007</v>
      </c>
      <c r="J148" s="12">
        <v>45.6</v>
      </c>
      <c r="K148" s="12">
        <v>45.6</v>
      </c>
      <c r="L148" s="20"/>
      <c r="M148" s="20"/>
    </row>
    <row r="149" spans="1:13" x14ac:dyDescent="0.25">
      <c r="A149" s="11" t="s">
        <v>16</v>
      </c>
      <c r="B149" s="14" t="s">
        <v>17</v>
      </c>
      <c r="C149" s="14" t="s">
        <v>18</v>
      </c>
      <c r="D149" s="14">
        <v>1.6</v>
      </c>
      <c r="E149" s="14">
        <v>2</v>
      </c>
      <c r="F149" s="14">
        <v>0</v>
      </c>
      <c r="G149" s="14">
        <v>0</v>
      </c>
      <c r="H149" s="14">
        <v>23.9</v>
      </c>
      <c r="I149" s="14">
        <v>29.9</v>
      </c>
      <c r="J149" s="14">
        <v>97</v>
      </c>
      <c r="K149" s="14">
        <v>121.3</v>
      </c>
      <c r="L149" s="20"/>
      <c r="M149" s="20"/>
    </row>
    <row r="150" spans="1:13" ht="15" customHeight="1" x14ac:dyDescent="0.25">
      <c r="A150" s="15" t="s">
        <v>19</v>
      </c>
      <c r="B150" s="18"/>
      <c r="C150" s="33"/>
      <c r="D150" s="18">
        <f t="shared" ref="D150:K150" si="20">SUM(D143:D149)</f>
        <v>20.149999999999999</v>
      </c>
      <c r="E150" s="18">
        <f t="shared" si="20"/>
        <v>23.39</v>
      </c>
      <c r="F150" s="18">
        <f t="shared" si="20"/>
        <v>19.55</v>
      </c>
      <c r="G150" s="18">
        <f t="shared" si="20"/>
        <v>23.51</v>
      </c>
      <c r="H150" s="18">
        <f t="shared" si="20"/>
        <v>74.049999999999983</v>
      </c>
      <c r="I150" s="18">
        <f t="shared" si="20"/>
        <v>83.47</v>
      </c>
      <c r="J150" s="18">
        <f t="shared" si="20"/>
        <v>549</v>
      </c>
      <c r="K150" s="43">
        <f t="shared" si="20"/>
        <v>633.9</v>
      </c>
      <c r="L150" s="42"/>
      <c r="M150" s="20"/>
    </row>
    <row r="151" spans="1:13" x14ac:dyDescent="0.25">
      <c r="A151" s="18" t="s">
        <v>20</v>
      </c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17"/>
      <c r="M151" s="17"/>
    </row>
    <row r="152" spans="1:13" ht="13.5" customHeight="1" x14ac:dyDescent="0.25">
      <c r="A152" s="11" t="s">
        <v>78</v>
      </c>
      <c r="B152" s="12">
        <v>60</v>
      </c>
      <c r="C152" s="12">
        <v>100</v>
      </c>
      <c r="D152" s="12">
        <v>3.36</v>
      </c>
      <c r="E152" s="12">
        <v>5.6</v>
      </c>
      <c r="F152" s="12">
        <v>8.9</v>
      </c>
      <c r="G152" s="12">
        <v>14.8</v>
      </c>
      <c r="H152" s="12">
        <v>2.16</v>
      </c>
      <c r="I152" s="12">
        <v>3.6</v>
      </c>
      <c r="J152" s="12">
        <v>102</v>
      </c>
      <c r="K152" s="19">
        <v>170</v>
      </c>
      <c r="L152" s="20"/>
      <c r="M152" s="20"/>
    </row>
    <row r="153" spans="1:13" ht="15" customHeight="1" x14ac:dyDescent="0.25">
      <c r="A153" s="11" t="s">
        <v>79</v>
      </c>
      <c r="B153" s="21" t="s">
        <v>23</v>
      </c>
      <c r="C153" s="21" t="s">
        <v>24</v>
      </c>
      <c r="D153" s="12">
        <v>2.0499999999999998</v>
      </c>
      <c r="E153" s="12">
        <v>2.5499999999999998</v>
      </c>
      <c r="F153" s="12">
        <v>6.8</v>
      </c>
      <c r="G153" s="12">
        <v>8</v>
      </c>
      <c r="H153" s="12">
        <v>7.54</v>
      </c>
      <c r="I153" s="12">
        <v>9.3000000000000007</v>
      </c>
      <c r="J153" s="12">
        <v>100.6</v>
      </c>
      <c r="K153" s="12">
        <v>126</v>
      </c>
      <c r="L153" s="20"/>
      <c r="M153" s="20"/>
    </row>
    <row r="154" spans="1:13" ht="13.5" customHeight="1" x14ac:dyDescent="0.25">
      <c r="A154" s="28" t="s">
        <v>58</v>
      </c>
      <c r="B154" s="39">
        <v>80</v>
      </c>
      <c r="C154" s="39">
        <v>100</v>
      </c>
      <c r="D154" s="39">
        <v>12.88</v>
      </c>
      <c r="E154" s="39">
        <v>16.100000000000001</v>
      </c>
      <c r="F154" s="39">
        <v>10.08</v>
      </c>
      <c r="G154" s="39">
        <v>12.6</v>
      </c>
      <c r="H154" s="39">
        <v>6</v>
      </c>
      <c r="I154" s="39">
        <v>7.5</v>
      </c>
      <c r="J154" s="39">
        <v>154.30000000000001</v>
      </c>
      <c r="K154" s="39">
        <v>207</v>
      </c>
      <c r="L154" s="20"/>
      <c r="M154" s="20"/>
    </row>
    <row r="155" spans="1:13" ht="14.25" customHeight="1" x14ac:dyDescent="0.25">
      <c r="A155" s="11" t="s">
        <v>39</v>
      </c>
      <c r="B155" s="12">
        <v>100</v>
      </c>
      <c r="C155" s="12">
        <v>150</v>
      </c>
      <c r="D155" s="12">
        <v>3.4</v>
      </c>
      <c r="E155" s="12">
        <v>5.0999999999999996</v>
      </c>
      <c r="F155" s="12">
        <v>2.9</v>
      </c>
      <c r="G155" s="12">
        <v>4.3499999999999996</v>
      </c>
      <c r="H155" s="12">
        <v>20.100000000000001</v>
      </c>
      <c r="I155" s="12">
        <v>30.15</v>
      </c>
      <c r="J155" s="12">
        <v>120</v>
      </c>
      <c r="K155" s="12">
        <v>180</v>
      </c>
      <c r="L155" s="20"/>
      <c r="M155" s="20"/>
    </row>
    <row r="156" spans="1:13" ht="13.5" customHeight="1" x14ac:dyDescent="0.25">
      <c r="A156" s="11" t="s">
        <v>80</v>
      </c>
      <c r="B156" s="12">
        <v>200</v>
      </c>
      <c r="C156" s="12">
        <v>200</v>
      </c>
      <c r="D156" s="12">
        <v>2</v>
      </c>
      <c r="E156" s="12">
        <v>2</v>
      </c>
      <c r="F156" s="12">
        <v>0</v>
      </c>
      <c r="G156" s="12">
        <v>0</v>
      </c>
      <c r="H156" s="12">
        <v>22</v>
      </c>
      <c r="I156" s="12">
        <v>22</v>
      </c>
      <c r="J156" s="12">
        <v>94</v>
      </c>
      <c r="K156" s="76">
        <v>94</v>
      </c>
      <c r="L156" s="20"/>
      <c r="M156" s="20"/>
    </row>
    <row r="157" spans="1:13" ht="14.25" customHeight="1" x14ac:dyDescent="0.25">
      <c r="A157" s="11" t="s">
        <v>14</v>
      </c>
      <c r="B157" s="12">
        <v>20</v>
      </c>
      <c r="C157" s="12">
        <v>30</v>
      </c>
      <c r="D157" s="12">
        <v>1.4</v>
      </c>
      <c r="E157" s="12">
        <v>2.1</v>
      </c>
      <c r="F157" s="12">
        <v>0.14000000000000001</v>
      </c>
      <c r="G157" s="12">
        <v>0.21</v>
      </c>
      <c r="H157" s="12">
        <v>9.8000000000000007</v>
      </c>
      <c r="I157" s="12">
        <v>14.7</v>
      </c>
      <c r="J157" s="12">
        <v>45.6</v>
      </c>
      <c r="K157" s="12">
        <v>68.400000000000006</v>
      </c>
      <c r="L157" s="20"/>
      <c r="M157" s="20"/>
    </row>
    <row r="158" spans="1:13" ht="14.25" customHeight="1" x14ac:dyDescent="0.25">
      <c r="A158" s="11" t="s">
        <v>15</v>
      </c>
      <c r="B158" s="12">
        <v>20</v>
      </c>
      <c r="C158" s="12">
        <v>30</v>
      </c>
      <c r="D158" s="12">
        <v>1.54</v>
      </c>
      <c r="E158" s="12">
        <v>2.31</v>
      </c>
      <c r="F158" s="12">
        <v>0.44</v>
      </c>
      <c r="G158" s="12">
        <v>0.66</v>
      </c>
      <c r="H158" s="12">
        <v>10.8</v>
      </c>
      <c r="I158" s="12">
        <v>16.2</v>
      </c>
      <c r="J158" s="12">
        <v>53.4</v>
      </c>
      <c r="K158" s="12">
        <v>80.099999999999994</v>
      </c>
      <c r="L158" s="20"/>
      <c r="M158" s="20"/>
    </row>
    <row r="159" spans="1:13" ht="13.5" customHeight="1" x14ac:dyDescent="0.25">
      <c r="A159" s="15" t="s">
        <v>19</v>
      </c>
      <c r="B159" s="18"/>
      <c r="C159" s="33"/>
      <c r="D159" s="18">
        <f t="shared" ref="D159:K159" si="21">SUM(D152:D158)</f>
        <v>26.629999999999995</v>
      </c>
      <c r="E159" s="18">
        <f t="shared" si="21"/>
        <v>35.760000000000005</v>
      </c>
      <c r="F159" s="18">
        <f t="shared" si="21"/>
        <v>29.26</v>
      </c>
      <c r="G159" s="18">
        <f t="shared" si="21"/>
        <v>40.619999999999997</v>
      </c>
      <c r="H159" s="18">
        <f t="shared" si="21"/>
        <v>78.399999999999991</v>
      </c>
      <c r="I159" s="18">
        <f t="shared" si="21"/>
        <v>103.45</v>
      </c>
      <c r="J159" s="18">
        <f t="shared" si="21"/>
        <v>669.9</v>
      </c>
      <c r="K159" s="18">
        <f t="shared" si="21"/>
        <v>925.5</v>
      </c>
      <c r="L159" s="20"/>
      <c r="M159" s="20"/>
    </row>
    <row r="160" spans="1:13" x14ac:dyDescent="0.25">
      <c r="A160" s="18" t="s">
        <v>28</v>
      </c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17"/>
      <c r="M160" s="17"/>
    </row>
    <row r="161" spans="1:13" ht="14.25" customHeight="1" x14ac:dyDescent="0.25">
      <c r="A161" s="28" t="s">
        <v>146</v>
      </c>
      <c r="B161" s="33">
        <v>75</v>
      </c>
      <c r="C161" s="33">
        <v>100</v>
      </c>
      <c r="D161" s="33">
        <v>8.4</v>
      </c>
      <c r="E161" s="33">
        <v>11.2</v>
      </c>
      <c r="F161" s="33">
        <v>4.9000000000000004</v>
      </c>
      <c r="G161" s="33">
        <v>6.5</v>
      </c>
      <c r="H161" s="33">
        <v>29.7</v>
      </c>
      <c r="I161" s="33">
        <v>39.6</v>
      </c>
      <c r="J161" s="33">
        <v>163</v>
      </c>
      <c r="K161" s="33">
        <v>217.3</v>
      </c>
      <c r="L161" s="20"/>
      <c r="M161" s="20"/>
    </row>
    <row r="162" spans="1:13" ht="14.25" customHeight="1" x14ac:dyDescent="0.25">
      <c r="A162" s="11" t="s">
        <v>40</v>
      </c>
      <c r="B162" s="21">
        <v>200</v>
      </c>
      <c r="C162" s="21">
        <v>200</v>
      </c>
      <c r="D162" s="12">
        <v>0.16</v>
      </c>
      <c r="E162" s="12">
        <v>0.16</v>
      </c>
      <c r="F162" s="12">
        <v>0.14000000000000001</v>
      </c>
      <c r="G162" s="12">
        <v>0.14000000000000001</v>
      </c>
      <c r="H162" s="12">
        <v>17.18</v>
      </c>
      <c r="I162" s="12">
        <v>17.18</v>
      </c>
      <c r="J162" s="12">
        <v>67.36</v>
      </c>
      <c r="K162" s="12">
        <v>67.36</v>
      </c>
      <c r="L162" s="20"/>
      <c r="M162" s="20"/>
    </row>
    <row r="163" spans="1:13" ht="13.5" customHeight="1" x14ac:dyDescent="0.25">
      <c r="A163" s="15" t="s">
        <v>19</v>
      </c>
      <c r="B163" s="18"/>
      <c r="C163" s="33"/>
      <c r="D163" s="18">
        <f t="shared" ref="D163:K163" si="22">SUM(D161:D162)</f>
        <v>8.56</v>
      </c>
      <c r="E163" s="18">
        <f t="shared" si="22"/>
        <v>11.36</v>
      </c>
      <c r="F163" s="18">
        <f t="shared" si="22"/>
        <v>5.04</v>
      </c>
      <c r="G163" s="18">
        <f t="shared" si="22"/>
        <v>6.64</v>
      </c>
      <c r="H163" s="18">
        <f t="shared" si="22"/>
        <v>46.879999999999995</v>
      </c>
      <c r="I163" s="18">
        <f t="shared" si="22"/>
        <v>56.78</v>
      </c>
      <c r="J163" s="18">
        <f t="shared" si="22"/>
        <v>230.36</v>
      </c>
      <c r="K163" s="18">
        <f t="shared" si="22"/>
        <v>284.66000000000003</v>
      </c>
      <c r="L163" s="20"/>
      <c r="M163" s="20"/>
    </row>
    <row r="164" spans="1:13" ht="14.25" customHeight="1" x14ac:dyDescent="0.25">
      <c r="A164" s="81"/>
      <c r="B164" s="81"/>
      <c r="C164" s="81"/>
      <c r="D164" s="18">
        <f t="shared" ref="D164:K164" si="23">SUM(D150+D159+D163)</f>
        <v>55.339999999999996</v>
      </c>
      <c r="E164" s="18">
        <f t="shared" si="23"/>
        <v>70.510000000000005</v>
      </c>
      <c r="F164" s="18">
        <f t="shared" si="23"/>
        <v>53.85</v>
      </c>
      <c r="G164" s="18">
        <f t="shared" si="23"/>
        <v>70.77</v>
      </c>
      <c r="H164" s="18">
        <f t="shared" si="23"/>
        <v>199.32999999999998</v>
      </c>
      <c r="I164" s="18">
        <f t="shared" si="23"/>
        <v>243.70000000000002</v>
      </c>
      <c r="J164" s="18">
        <f t="shared" si="23"/>
        <v>1449.2600000000002</v>
      </c>
      <c r="K164" s="18">
        <f t="shared" si="23"/>
        <v>1844.0600000000002</v>
      </c>
      <c r="L164" s="17"/>
      <c r="M164" s="17"/>
    </row>
    <row r="165" spans="1:13" x14ac:dyDescent="0.25">
      <c r="A165" s="34"/>
      <c r="B165" s="34"/>
      <c r="C165" s="34"/>
      <c r="D165" s="34"/>
      <c r="E165" s="34"/>
      <c r="F165" s="34"/>
      <c r="G165" s="20"/>
      <c r="H165" s="20"/>
      <c r="I165" s="20"/>
      <c r="J165" s="20"/>
      <c r="K165" s="20"/>
      <c r="L165" s="20"/>
      <c r="M165" s="20"/>
    </row>
    <row r="166" spans="1:13" x14ac:dyDescent="0.25">
      <c r="A166" s="34"/>
      <c r="B166" s="34"/>
      <c r="C166" s="34"/>
      <c r="D166" s="34"/>
      <c r="E166" s="34"/>
      <c r="F166" s="34"/>
      <c r="G166" s="20"/>
      <c r="H166" s="20"/>
      <c r="I166" s="20"/>
      <c r="J166" s="20"/>
      <c r="K166" s="20"/>
      <c r="L166" s="20"/>
      <c r="M166" s="20"/>
    </row>
    <row r="167" spans="1:13" x14ac:dyDescent="0.25">
      <c r="A167" s="34"/>
      <c r="B167" s="34"/>
      <c r="C167" s="34"/>
      <c r="D167" s="34"/>
      <c r="E167" s="34"/>
      <c r="F167" s="34"/>
      <c r="G167" s="20"/>
      <c r="H167" s="20"/>
      <c r="I167" s="20"/>
      <c r="J167" s="20"/>
      <c r="K167" s="20"/>
      <c r="L167" s="20"/>
      <c r="M167" s="20"/>
    </row>
    <row r="168" spans="1:13" x14ac:dyDescent="0.25">
      <c r="A168" s="34"/>
      <c r="B168" s="34"/>
      <c r="C168" s="34"/>
      <c r="D168" s="34"/>
      <c r="E168" s="34"/>
      <c r="F168" s="34"/>
      <c r="G168" s="20"/>
      <c r="H168" s="20"/>
      <c r="I168" s="20"/>
      <c r="J168" s="20"/>
      <c r="K168" s="20"/>
      <c r="L168" s="20"/>
      <c r="M168" s="20"/>
    </row>
    <row r="169" spans="1:13" x14ac:dyDescent="0.25">
      <c r="A169" s="88" t="s">
        <v>81</v>
      </c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20"/>
    </row>
    <row r="170" spans="1:13" ht="22.5" customHeight="1" x14ac:dyDescent="0.25">
      <c r="A170" s="26" t="s">
        <v>0</v>
      </c>
      <c r="B170" s="84" t="s">
        <v>1</v>
      </c>
      <c r="C170" s="84"/>
      <c r="D170" s="84" t="s">
        <v>2</v>
      </c>
      <c r="E170" s="84"/>
      <c r="F170" s="84" t="s">
        <v>3</v>
      </c>
      <c r="G170" s="84"/>
      <c r="H170" s="84" t="s">
        <v>4</v>
      </c>
      <c r="I170" s="84"/>
      <c r="J170" s="84" t="s">
        <v>5</v>
      </c>
      <c r="K170" s="84"/>
      <c r="L170" s="20"/>
      <c r="M170" s="20"/>
    </row>
    <row r="171" spans="1:13" x14ac:dyDescent="0.25">
      <c r="A171" s="18" t="s">
        <v>6</v>
      </c>
      <c r="B171" s="35" t="s">
        <v>7</v>
      </c>
      <c r="C171" s="35" t="s">
        <v>8</v>
      </c>
      <c r="D171" s="35" t="s">
        <v>7</v>
      </c>
      <c r="E171" s="35" t="s">
        <v>8</v>
      </c>
      <c r="F171" s="35" t="s">
        <v>7</v>
      </c>
      <c r="G171" s="35" t="s">
        <v>8</v>
      </c>
      <c r="H171" s="35" t="s">
        <v>7</v>
      </c>
      <c r="I171" s="35" t="s">
        <v>8</v>
      </c>
      <c r="J171" s="35" t="s">
        <v>7</v>
      </c>
      <c r="K171" s="36" t="s">
        <v>8</v>
      </c>
      <c r="L171" s="20"/>
      <c r="M171" s="20"/>
    </row>
    <row r="172" spans="1:13" ht="12.75" customHeight="1" x14ac:dyDescent="0.25">
      <c r="A172" s="28" t="s">
        <v>82</v>
      </c>
      <c r="B172" s="39">
        <v>50</v>
      </c>
      <c r="C172" s="39">
        <v>50</v>
      </c>
      <c r="D172" s="39">
        <v>1.7</v>
      </c>
      <c r="E172" s="39">
        <v>1.7</v>
      </c>
      <c r="F172" s="39">
        <v>3.95</v>
      </c>
      <c r="G172" s="39">
        <v>3.95</v>
      </c>
      <c r="H172" s="39">
        <v>2.84</v>
      </c>
      <c r="I172" s="39">
        <v>2.84</v>
      </c>
      <c r="J172" s="39">
        <v>56.9</v>
      </c>
      <c r="K172" s="39">
        <v>56.9</v>
      </c>
      <c r="L172" s="20"/>
      <c r="M172" s="20"/>
    </row>
    <row r="173" spans="1:13" ht="13.5" customHeight="1" x14ac:dyDescent="0.25">
      <c r="A173" s="11" t="s">
        <v>144</v>
      </c>
      <c r="B173" s="12">
        <v>50</v>
      </c>
      <c r="C173" s="12">
        <v>75</v>
      </c>
      <c r="D173" s="12">
        <v>14.5</v>
      </c>
      <c r="E173" s="12">
        <v>14.5</v>
      </c>
      <c r="F173" s="12">
        <v>17.399999999999999</v>
      </c>
      <c r="G173" s="12">
        <v>17.399999999999999</v>
      </c>
      <c r="H173" s="12">
        <v>7.5</v>
      </c>
      <c r="I173" s="12">
        <v>7.5</v>
      </c>
      <c r="J173" s="12">
        <v>245</v>
      </c>
      <c r="K173" s="12">
        <v>245</v>
      </c>
      <c r="L173" s="20"/>
      <c r="M173" s="20"/>
    </row>
    <row r="174" spans="1:13" ht="14.25" customHeight="1" x14ac:dyDescent="0.25">
      <c r="A174" s="11" t="s">
        <v>51</v>
      </c>
      <c r="B174" s="40">
        <v>100</v>
      </c>
      <c r="C174" s="40">
        <v>100</v>
      </c>
      <c r="D174" s="14">
        <v>2</v>
      </c>
      <c r="E174" s="14">
        <v>2</v>
      </c>
      <c r="F174" s="14">
        <v>2.5</v>
      </c>
      <c r="G174" s="14">
        <v>2.5</v>
      </c>
      <c r="H174" s="14">
        <v>13.8</v>
      </c>
      <c r="I174" s="14">
        <v>13.8</v>
      </c>
      <c r="J174" s="14">
        <v>86</v>
      </c>
      <c r="K174" s="14">
        <v>86</v>
      </c>
      <c r="L174" s="20"/>
      <c r="M174" s="20"/>
    </row>
    <row r="175" spans="1:13" ht="14.25" customHeight="1" x14ac:dyDescent="0.25">
      <c r="A175" s="11" t="s">
        <v>83</v>
      </c>
      <c r="B175" s="12">
        <v>200</v>
      </c>
      <c r="C175" s="12">
        <v>200</v>
      </c>
      <c r="D175" s="12">
        <v>1.4</v>
      </c>
      <c r="E175" s="12">
        <v>1.4</v>
      </c>
      <c r="F175" s="12">
        <v>1</v>
      </c>
      <c r="G175" s="12">
        <v>1</v>
      </c>
      <c r="H175" s="12">
        <v>15</v>
      </c>
      <c r="I175" s="12">
        <v>15</v>
      </c>
      <c r="J175" s="12">
        <v>78</v>
      </c>
      <c r="K175" s="12">
        <v>78</v>
      </c>
      <c r="L175" s="20"/>
      <c r="M175" s="20"/>
    </row>
    <row r="176" spans="1:13" ht="14.25" customHeight="1" x14ac:dyDescent="0.25">
      <c r="A176" s="11" t="s">
        <v>14</v>
      </c>
      <c r="B176" s="14">
        <v>20</v>
      </c>
      <c r="C176" s="14">
        <v>30</v>
      </c>
      <c r="D176" s="12">
        <v>1.4</v>
      </c>
      <c r="E176" s="12">
        <v>2.1</v>
      </c>
      <c r="F176" s="12">
        <v>0.14000000000000001</v>
      </c>
      <c r="G176" s="12">
        <v>0.21</v>
      </c>
      <c r="H176" s="12">
        <v>9.8000000000000007</v>
      </c>
      <c r="I176" s="12">
        <v>14.7</v>
      </c>
      <c r="J176" s="12">
        <v>45.6</v>
      </c>
      <c r="K176" s="12">
        <v>68.400000000000006</v>
      </c>
      <c r="L176" s="20"/>
      <c r="M176" s="20"/>
    </row>
    <row r="177" spans="1:13" ht="13.5" customHeight="1" x14ac:dyDescent="0.25">
      <c r="A177" s="11" t="s">
        <v>15</v>
      </c>
      <c r="B177" s="12">
        <v>20</v>
      </c>
      <c r="C177" s="12">
        <v>20</v>
      </c>
      <c r="D177" s="14">
        <v>1.54</v>
      </c>
      <c r="E177" s="14">
        <v>1.54</v>
      </c>
      <c r="F177" s="14">
        <v>0.44</v>
      </c>
      <c r="G177" s="14">
        <v>0.44</v>
      </c>
      <c r="H177" s="14">
        <v>10.8</v>
      </c>
      <c r="I177" s="14">
        <v>10.8</v>
      </c>
      <c r="J177" s="14">
        <v>53.4</v>
      </c>
      <c r="K177" s="14">
        <v>53.4</v>
      </c>
      <c r="L177" s="20"/>
      <c r="M177" s="20"/>
    </row>
    <row r="178" spans="1:13" ht="14.25" customHeight="1" x14ac:dyDescent="0.25">
      <c r="A178" s="15" t="s">
        <v>19</v>
      </c>
      <c r="B178" s="18"/>
      <c r="C178" s="33"/>
      <c r="D178" s="18">
        <f t="shared" ref="D178:K178" si="24">SUM(D172:D177)</f>
        <v>22.539999999999996</v>
      </c>
      <c r="E178" s="18">
        <f t="shared" si="24"/>
        <v>23.24</v>
      </c>
      <c r="F178" s="18">
        <f t="shared" si="24"/>
        <v>25.43</v>
      </c>
      <c r="G178" s="18">
        <f t="shared" si="24"/>
        <v>25.5</v>
      </c>
      <c r="H178" s="18">
        <f t="shared" si="24"/>
        <v>59.739999999999995</v>
      </c>
      <c r="I178" s="18">
        <f t="shared" si="24"/>
        <v>64.64</v>
      </c>
      <c r="J178" s="18">
        <f t="shared" si="24"/>
        <v>564.9</v>
      </c>
      <c r="K178" s="18">
        <f t="shared" si="24"/>
        <v>587.69999999999993</v>
      </c>
      <c r="L178" s="20"/>
      <c r="M178" s="20"/>
    </row>
    <row r="179" spans="1:13" x14ac:dyDescent="0.25">
      <c r="A179" s="18" t="s">
        <v>20</v>
      </c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17"/>
      <c r="M179" s="17"/>
    </row>
    <row r="180" spans="1:13" ht="14.25" customHeight="1" x14ac:dyDescent="0.25">
      <c r="A180" s="11" t="s">
        <v>36</v>
      </c>
      <c r="B180" s="14">
        <v>50</v>
      </c>
      <c r="C180" s="14">
        <v>70</v>
      </c>
      <c r="D180" s="14">
        <v>1.7</v>
      </c>
      <c r="E180" s="14">
        <v>2.38</v>
      </c>
      <c r="F180" s="14">
        <v>5.25</v>
      </c>
      <c r="G180" s="14">
        <v>7.35</v>
      </c>
      <c r="H180" s="14">
        <v>3.8</v>
      </c>
      <c r="I180" s="14">
        <v>5.32</v>
      </c>
      <c r="J180" s="14">
        <v>69</v>
      </c>
      <c r="K180" s="14">
        <v>96.6</v>
      </c>
      <c r="L180" s="20"/>
      <c r="M180" s="20"/>
    </row>
    <row r="181" spans="1:13" ht="13.5" customHeight="1" x14ac:dyDescent="0.25">
      <c r="A181" s="11" t="s">
        <v>37</v>
      </c>
      <c r="B181" s="21" t="s">
        <v>23</v>
      </c>
      <c r="C181" s="21" t="s">
        <v>24</v>
      </c>
      <c r="D181" s="12">
        <v>1.65</v>
      </c>
      <c r="E181" s="12">
        <v>2.0499999999999998</v>
      </c>
      <c r="F181" s="12">
        <v>5.2</v>
      </c>
      <c r="G181" s="12">
        <v>6</v>
      </c>
      <c r="H181" s="12">
        <v>12.14</v>
      </c>
      <c r="I181" s="12">
        <v>15.05</v>
      </c>
      <c r="J181" s="12">
        <v>100.6</v>
      </c>
      <c r="K181" s="12">
        <v>126</v>
      </c>
      <c r="L181" s="20"/>
      <c r="M181" s="20"/>
    </row>
    <row r="182" spans="1:13" ht="14.25" customHeight="1" x14ac:dyDescent="0.25">
      <c r="A182" s="11" t="s">
        <v>84</v>
      </c>
      <c r="B182" s="12">
        <v>50</v>
      </c>
      <c r="C182" s="12">
        <v>70</v>
      </c>
      <c r="D182" s="12">
        <v>10.7</v>
      </c>
      <c r="E182" s="12">
        <v>15</v>
      </c>
      <c r="F182" s="12">
        <v>11.8</v>
      </c>
      <c r="G182" s="12">
        <v>16.52</v>
      </c>
      <c r="H182" s="12">
        <v>3.15</v>
      </c>
      <c r="I182" s="12">
        <v>4.41</v>
      </c>
      <c r="J182" s="19">
        <v>161.6</v>
      </c>
      <c r="K182" s="19">
        <v>226.2</v>
      </c>
      <c r="L182" s="20"/>
      <c r="M182" s="20"/>
    </row>
    <row r="183" spans="1:13" ht="14.25" customHeight="1" x14ac:dyDescent="0.25">
      <c r="A183" s="11" t="s">
        <v>85</v>
      </c>
      <c r="B183" s="12">
        <v>100</v>
      </c>
      <c r="C183" s="12">
        <v>150</v>
      </c>
      <c r="D183" s="12">
        <v>2</v>
      </c>
      <c r="E183" s="12">
        <v>3</v>
      </c>
      <c r="F183" s="12">
        <v>5.8</v>
      </c>
      <c r="G183" s="12">
        <v>8.6999999999999993</v>
      </c>
      <c r="H183" s="12">
        <v>11.8</v>
      </c>
      <c r="I183" s="12">
        <v>17.7</v>
      </c>
      <c r="J183" s="12">
        <v>107</v>
      </c>
      <c r="K183" s="12">
        <v>160.5</v>
      </c>
      <c r="L183" s="20"/>
      <c r="M183" s="20"/>
    </row>
    <row r="184" spans="1:13" ht="13.5" customHeight="1" x14ac:dyDescent="0.25">
      <c r="A184" s="11" t="s">
        <v>73</v>
      </c>
      <c r="B184" s="21">
        <v>200</v>
      </c>
      <c r="C184" s="21">
        <v>200</v>
      </c>
      <c r="D184" s="12">
        <v>0.3</v>
      </c>
      <c r="E184" s="12">
        <v>0.3</v>
      </c>
      <c r="F184" s="12">
        <v>0</v>
      </c>
      <c r="G184" s="12">
        <v>0</v>
      </c>
      <c r="H184" s="12">
        <v>32.4</v>
      </c>
      <c r="I184" s="12">
        <v>32.4</v>
      </c>
      <c r="J184" s="12">
        <v>130</v>
      </c>
      <c r="K184" s="12">
        <v>130</v>
      </c>
      <c r="L184" s="20"/>
      <c r="M184" s="20"/>
    </row>
    <row r="185" spans="1:13" ht="13.5" customHeight="1" x14ac:dyDescent="0.25">
      <c r="A185" s="11" t="s">
        <v>14</v>
      </c>
      <c r="B185" s="12">
        <v>20</v>
      </c>
      <c r="C185" s="12">
        <v>30</v>
      </c>
      <c r="D185" s="12">
        <v>1.4</v>
      </c>
      <c r="E185" s="12">
        <v>2.1</v>
      </c>
      <c r="F185" s="12">
        <v>0.14000000000000001</v>
      </c>
      <c r="G185" s="12">
        <v>0.21</v>
      </c>
      <c r="H185" s="12">
        <v>9.8000000000000007</v>
      </c>
      <c r="I185" s="12">
        <v>14.7</v>
      </c>
      <c r="J185" s="12">
        <v>45.6</v>
      </c>
      <c r="K185" s="12">
        <v>68.400000000000006</v>
      </c>
      <c r="L185" s="20"/>
      <c r="M185" s="20"/>
    </row>
    <row r="186" spans="1:13" ht="14.25" customHeight="1" x14ac:dyDescent="0.25">
      <c r="A186" s="11" t="s">
        <v>15</v>
      </c>
      <c r="B186" s="12">
        <v>20</v>
      </c>
      <c r="C186" s="12">
        <v>30</v>
      </c>
      <c r="D186" s="12">
        <v>1.54</v>
      </c>
      <c r="E186" s="12">
        <v>2.31</v>
      </c>
      <c r="F186" s="12">
        <v>0.44</v>
      </c>
      <c r="G186" s="12">
        <v>0.66</v>
      </c>
      <c r="H186" s="12">
        <v>10.8</v>
      </c>
      <c r="I186" s="12">
        <v>16.2</v>
      </c>
      <c r="J186" s="12">
        <v>53.4</v>
      </c>
      <c r="K186" s="12">
        <v>80.099999999999994</v>
      </c>
      <c r="L186" s="20"/>
      <c r="M186" s="20"/>
    </row>
    <row r="187" spans="1:13" ht="13.5" customHeight="1" x14ac:dyDescent="0.25">
      <c r="A187" s="15" t="s">
        <v>19</v>
      </c>
      <c r="B187" s="18"/>
      <c r="C187" s="33"/>
      <c r="D187" s="18">
        <f t="shared" ref="D187:K187" si="25">SUM(D180:D186)</f>
        <v>19.289999999999996</v>
      </c>
      <c r="E187" s="18">
        <f t="shared" si="25"/>
        <v>27.14</v>
      </c>
      <c r="F187" s="18">
        <f t="shared" si="25"/>
        <v>28.630000000000003</v>
      </c>
      <c r="G187" s="18">
        <f t="shared" si="25"/>
        <v>39.439999999999991</v>
      </c>
      <c r="H187" s="18">
        <f t="shared" si="25"/>
        <v>83.89</v>
      </c>
      <c r="I187" s="18">
        <f t="shared" si="25"/>
        <v>105.78</v>
      </c>
      <c r="J187" s="18">
        <f t="shared" si="25"/>
        <v>667.2</v>
      </c>
      <c r="K187" s="18">
        <f t="shared" si="25"/>
        <v>887.8</v>
      </c>
      <c r="L187" s="42"/>
      <c r="M187" s="42"/>
    </row>
    <row r="188" spans="1:13" x14ac:dyDescent="0.25">
      <c r="A188" s="18" t="s">
        <v>28</v>
      </c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17"/>
      <c r="M188" s="17"/>
    </row>
    <row r="189" spans="1:13" ht="15.75" customHeight="1" x14ac:dyDescent="0.25">
      <c r="A189" s="11" t="s">
        <v>41</v>
      </c>
      <c r="B189" s="21" t="s">
        <v>42</v>
      </c>
      <c r="C189" s="21" t="s">
        <v>42</v>
      </c>
      <c r="D189" s="12">
        <v>4.3</v>
      </c>
      <c r="E189" s="12">
        <v>4.3</v>
      </c>
      <c r="F189" s="12">
        <v>5.9</v>
      </c>
      <c r="G189" s="12">
        <v>5.9</v>
      </c>
      <c r="H189" s="12">
        <v>27.6</v>
      </c>
      <c r="I189" s="12">
        <v>27.6</v>
      </c>
      <c r="J189" s="12">
        <v>180.7</v>
      </c>
      <c r="K189" s="12">
        <v>180.7</v>
      </c>
      <c r="L189" s="20"/>
      <c r="M189" s="20"/>
    </row>
    <row r="190" spans="1:13" ht="13.5" customHeight="1" x14ac:dyDescent="0.25">
      <c r="A190" s="11" t="s">
        <v>91</v>
      </c>
      <c r="B190" s="12">
        <v>200</v>
      </c>
      <c r="C190" s="12">
        <v>200</v>
      </c>
      <c r="D190" s="12">
        <v>6.2</v>
      </c>
      <c r="E190" s="12">
        <v>6.2</v>
      </c>
      <c r="F190" s="12">
        <v>6.4</v>
      </c>
      <c r="G190" s="12">
        <v>6.4</v>
      </c>
      <c r="H190" s="12">
        <v>8</v>
      </c>
      <c r="I190" s="12">
        <v>8</v>
      </c>
      <c r="J190" s="12">
        <v>110</v>
      </c>
      <c r="K190" s="19">
        <v>110</v>
      </c>
      <c r="L190" s="20"/>
      <c r="M190" s="20"/>
    </row>
    <row r="191" spans="1:13" ht="14.25" customHeight="1" x14ac:dyDescent="0.25">
      <c r="A191" s="15" t="s">
        <v>19</v>
      </c>
      <c r="B191" s="18"/>
      <c r="C191" s="33"/>
      <c r="D191" s="18">
        <f t="shared" ref="D191:K191" si="26">SUM(D189:D190)</f>
        <v>10.5</v>
      </c>
      <c r="E191" s="18">
        <f t="shared" si="26"/>
        <v>10.5</v>
      </c>
      <c r="F191" s="18">
        <f t="shared" si="26"/>
        <v>12.3</v>
      </c>
      <c r="G191" s="18">
        <f t="shared" si="26"/>
        <v>12.3</v>
      </c>
      <c r="H191" s="18">
        <f t="shared" si="26"/>
        <v>35.6</v>
      </c>
      <c r="I191" s="18">
        <f t="shared" si="26"/>
        <v>35.6</v>
      </c>
      <c r="J191" s="18">
        <f t="shared" si="26"/>
        <v>290.7</v>
      </c>
      <c r="K191" s="18">
        <f t="shared" si="26"/>
        <v>290.7</v>
      </c>
      <c r="L191" s="42"/>
      <c r="M191" s="20"/>
    </row>
    <row r="192" spans="1:13" ht="14.25" customHeight="1" x14ac:dyDescent="0.25">
      <c r="A192" s="81"/>
      <c r="B192" s="81"/>
      <c r="C192" s="81"/>
      <c r="D192" s="18">
        <f t="shared" ref="D192:K192" si="27">SUM(D178+D187+D191)</f>
        <v>52.329999999999991</v>
      </c>
      <c r="E192" s="18">
        <f t="shared" si="27"/>
        <v>60.879999999999995</v>
      </c>
      <c r="F192" s="18">
        <f t="shared" si="27"/>
        <v>66.36</v>
      </c>
      <c r="G192" s="18">
        <f t="shared" si="27"/>
        <v>77.239999999999995</v>
      </c>
      <c r="H192" s="18">
        <f t="shared" si="27"/>
        <v>179.23</v>
      </c>
      <c r="I192" s="18">
        <f t="shared" si="27"/>
        <v>206.02</v>
      </c>
      <c r="J192" s="18">
        <f t="shared" si="27"/>
        <v>1522.8</v>
      </c>
      <c r="K192" s="18">
        <f t="shared" si="27"/>
        <v>1766.2</v>
      </c>
      <c r="L192" s="17"/>
      <c r="M192" s="17"/>
    </row>
    <row r="193" spans="1:13" x14ac:dyDescent="0.25">
      <c r="A193" s="34"/>
      <c r="B193" s="37"/>
      <c r="C193" s="37"/>
      <c r="D193" s="37"/>
      <c r="E193" s="37"/>
      <c r="F193" s="37"/>
      <c r="G193" s="20"/>
      <c r="H193" s="20"/>
      <c r="I193" s="20"/>
      <c r="J193" s="20"/>
      <c r="K193" s="20"/>
      <c r="L193" s="20"/>
      <c r="M193" s="20"/>
    </row>
    <row r="194" spans="1:13" x14ac:dyDescent="0.25">
      <c r="A194" s="37"/>
      <c r="B194" s="37"/>
      <c r="C194" s="37"/>
      <c r="D194" s="37"/>
      <c r="E194" s="37"/>
      <c r="F194" s="38"/>
      <c r="G194" s="20"/>
      <c r="H194" s="20"/>
      <c r="I194" s="20"/>
      <c r="J194" s="20"/>
      <c r="K194" s="20"/>
      <c r="L194" s="20"/>
      <c r="M194" s="20"/>
    </row>
    <row r="195" spans="1:13" x14ac:dyDescent="0.25">
      <c r="A195" s="37"/>
      <c r="B195" s="37"/>
      <c r="C195" s="37"/>
      <c r="D195" s="37"/>
      <c r="E195" s="37"/>
      <c r="F195" s="38"/>
      <c r="G195" s="20"/>
      <c r="H195" s="20"/>
      <c r="I195" s="20"/>
      <c r="J195" s="20"/>
      <c r="K195" s="20"/>
      <c r="L195" s="20"/>
      <c r="M195" s="20"/>
    </row>
    <row r="196" spans="1:13" x14ac:dyDescent="0.25">
      <c r="A196" s="37"/>
      <c r="B196" s="37"/>
      <c r="C196" s="37"/>
      <c r="D196" s="37"/>
      <c r="E196" s="37"/>
      <c r="F196" s="38"/>
      <c r="G196" s="20"/>
      <c r="H196" s="20"/>
      <c r="I196" s="20"/>
      <c r="J196" s="20"/>
      <c r="K196" s="20"/>
      <c r="L196" s="20"/>
      <c r="M196" s="20"/>
    </row>
    <row r="197" spans="1:13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1:13" ht="15.75" thickBot="1" x14ac:dyDescent="0.3">
      <c r="A198" s="88" t="s">
        <v>86</v>
      </c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20"/>
    </row>
    <row r="199" spans="1:13" ht="24.75" customHeight="1" x14ac:dyDescent="0.25">
      <c r="A199" s="44" t="s">
        <v>0</v>
      </c>
      <c r="B199" s="90" t="s">
        <v>1</v>
      </c>
      <c r="C199" s="91"/>
      <c r="D199" s="90" t="s">
        <v>2</v>
      </c>
      <c r="E199" s="91"/>
      <c r="F199" s="90" t="s">
        <v>3</v>
      </c>
      <c r="G199" s="91"/>
      <c r="H199" s="90" t="s">
        <v>4</v>
      </c>
      <c r="I199" s="91"/>
      <c r="J199" s="90" t="s">
        <v>5</v>
      </c>
      <c r="K199" s="91"/>
      <c r="L199" s="20"/>
      <c r="M199" s="20"/>
    </row>
    <row r="200" spans="1:13" x14ac:dyDescent="0.25">
      <c r="A200" s="18" t="s">
        <v>6</v>
      </c>
      <c r="B200" s="35" t="s">
        <v>7</v>
      </c>
      <c r="C200" s="35" t="s">
        <v>8</v>
      </c>
      <c r="D200" s="35" t="s">
        <v>7</v>
      </c>
      <c r="E200" s="35" t="s">
        <v>8</v>
      </c>
      <c r="F200" s="35" t="s">
        <v>7</v>
      </c>
      <c r="G200" s="35" t="s">
        <v>8</v>
      </c>
      <c r="H200" s="35" t="s">
        <v>7</v>
      </c>
      <c r="I200" s="35" t="s">
        <v>8</v>
      </c>
      <c r="J200" s="35" t="s">
        <v>7</v>
      </c>
      <c r="K200" s="35" t="s">
        <v>8</v>
      </c>
      <c r="L200" s="20"/>
      <c r="M200" s="20"/>
    </row>
    <row r="201" spans="1:13" ht="15" customHeight="1" x14ac:dyDescent="0.25">
      <c r="A201" s="11" t="s">
        <v>61</v>
      </c>
      <c r="B201" s="12">
        <v>50</v>
      </c>
      <c r="C201" s="12">
        <v>50</v>
      </c>
      <c r="D201" s="12">
        <v>1</v>
      </c>
      <c r="E201" s="12">
        <v>1</v>
      </c>
      <c r="F201" s="12">
        <v>2.6</v>
      </c>
      <c r="G201" s="12">
        <v>2.6</v>
      </c>
      <c r="H201" s="12">
        <v>5.0999999999999996</v>
      </c>
      <c r="I201" s="12">
        <v>5.0999999999999996</v>
      </c>
      <c r="J201" s="12">
        <v>47</v>
      </c>
      <c r="K201" s="12">
        <v>47</v>
      </c>
      <c r="L201" s="20"/>
      <c r="M201" s="20"/>
    </row>
    <row r="202" spans="1:13" ht="14.25" customHeight="1" x14ac:dyDescent="0.25">
      <c r="A202" s="41" t="s">
        <v>63</v>
      </c>
      <c r="B202" s="29">
        <v>50</v>
      </c>
      <c r="C202" s="29">
        <v>50</v>
      </c>
      <c r="D202" s="19">
        <v>8.3000000000000007</v>
      </c>
      <c r="E202" s="19">
        <v>8.3000000000000007</v>
      </c>
      <c r="F202" s="19">
        <v>13</v>
      </c>
      <c r="G202" s="19">
        <v>13</v>
      </c>
      <c r="H202" s="19">
        <v>2.6</v>
      </c>
      <c r="I202" s="19">
        <v>2.6</v>
      </c>
      <c r="J202" s="19">
        <v>173</v>
      </c>
      <c r="K202" s="19">
        <v>173</v>
      </c>
      <c r="L202" s="20"/>
      <c r="M202" s="20"/>
    </row>
    <row r="203" spans="1:13" ht="14.25" customHeight="1" x14ac:dyDescent="0.25">
      <c r="A203" s="11" t="s">
        <v>87</v>
      </c>
      <c r="B203" s="12">
        <v>100</v>
      </c>
      <c r="C203" s="12">
        <v>120</v>
      </c>
      <c r="D203" s="9">
        <v>1.4</v>
      </c>
      <c r="E203" s="9">
        <v>1.68</v>
      </c>
      <c r="F203" s="9">
        <v>2.7</v>
      </c>
      <c r="G203" s="9">
        <v>3.24</v>
      </c>
      <c r="H203" s="9">
        <v>14.9</v>
      </c>
      <c r="I203" s="9">
        <v>17.88</v>
      </c>
      <c r="J203" s="9">
        <v>90</v>
      </c>
      <c r="K203" s="9">
        <v>108</v>
      </c>
      <c r="L203" s="20"/>
      <c r="M203" s="20"/>
    </row>
    <row r="204" spans="1:13" ht="14.25" customHeight="1" x14ac:dyDescent="0.25">
      <c r="A204" s="11" t="s">
        <v>12</v>
      </c>
      <c r="B204" s="12" t="s">
        <v>13</v>
      </c>
      <c r="C204" s="12" t="s">
        <v>13</v>
      </c>
      <c r="D204" s="9">
        <v>0.2</v>
      </c>
      <c r="E204" s="9">
        <v>0.2</v>
      </c>
      <c r="F204" s="9">
        <v>0.06</v>
      </c>
      <c r="G204" s="9">
        <v>0.06</v>
      </c>
      <c r="H204" s="9">
        <v>13</v>
      </c>
      <c r="I204" s="9">
        <v>13</v>
      </c>
      <c r="J204" s="9">
        <v>53.4</v>
      </c>
      <c r="K204" s="9">
        <v>53.4</v>
      </c>
      <c r="L204" s="20"/>
      <c r="M204" s="20"/>
    </row>
    <row r="205" spans="1:13" ht="13.5" customHeight="1" x14ac:dyDescent="0.25">
      <c r="A205" s="11" t="s">
        <v>14</v>
      </c>
      <c r="B205" s="12">
        <v>20</v>
      </c>
      <c r="C205" s="12">
        <v>20</v>
      </c>
      <c r="D205" s="12">
        <v>1.4</v>
      </c>
      <c r="E205" s="12">
        <v>1.4</v>
      </c>
      <c r="F205" s="12">
        <v>0.14000000000000001</v>
      </c>
      <c r="G205" s="12">
        <v>0.14000000000000001</v>
      </c>
      <c r="H205" s="12">
        <v>9.8000000000000007</v>
      </c>
      <c r="I205" s="12">
        <v>9.8000000000000007</v>
      </c>
      <c r="J205" s="12">
        <v>45.6</v>
      </c>
      <c r="K205" s="12">
        <v>45.6</v>
      </c>
      <c r="L205" s="20"/>
      <c r="M205" s="20"/>
    </row>
    <row r="206" spans="1:13" ht="14.25" customHeight="1" x14ac:dyDescent="0.25">
      <c r="A206" s="11" t="s">
        <v>15</v>
      </c>
      <c r="B206" s="12">
        <v>20</v>
      </c>
      <c r="C206" s="12">
        <v>20</v>
      </c>
      <c r="D206" s="14">
        <v>1.54</v>
      </c>
      <c r="E206" s="14">
        <v>1.54</v>
      </c>
      <c r="F206" s="14">
        <v>0.44</v>
      </c>
      <c r="G206" s="14">
        <v>0.44</v>
      </c>
      <c r="H206" s="14">
        <v>10.8</v>
      </c>
      <c r="I206" s="14">
        <v>10.8</v>
      </c>
      <c r="J206" s="14">
        <v>53.4</v>
      </c>
      <c r="K206" s="14">
        <v>53.4</v>
      </c>
      <c r="L206" s="20"/>
      <c r="M206" s="20"/>
    </row>
    <row r="207" spans="1:13" ht="14.25" customHeight="1" x14ac:dyDescent="0.25">
      <c r="A207" s="11" t="s">
        <v>16</v>
      </c>
      <c r="B207" s="14" t="s">
        <v>88</v>
      </c>
      <c r="C207" s="14" t="s">
        <v>18</v>
      </c>
      <c r="D207" s="14">
        <v>1.4</v>
      </c>
      <c r="E207" s="14">
        <v>2</v>
      </c>
      <c r="F207" s="14">
        <v>0</v>
      </c>
      <c r="G207" s="14">
        <v>0</v>
      </c>
      <c r="H207" s="14">
        <v>20.9</v>
      </c>
      <c r="I207" s="14">
        <v>29.9</v>
      </c>
      <c r="J207" s="14">
        <v>84.8</v>
      </c>
      <c r="K207" s="14">
        <v>121.3</v>
      </c>
      <c r="L207" s="20"/>
      <c r="M207" s="20"/>
    </row>
    <row r="208" spans="1:13" ht="14.25" customHeight="1" x14ac:dyDescent="0.25">
      <c r="A208" s="15" t="s">
        <v>19</v>
      </c>
      <c r="B208" s="16"/>
      <c r="C208" s="19"/>
      <c r="D208" s="16">
        <f t="shared" ref="D208:K208" si="28">SUM(D201:D207)</f>
        <v>15.24</v>
      </c>
      <c r="E208" s="16">
        <f t="shared" si="28"/>
        <v>16.12</v>
      </c>
      <c r="F208" s="16">
        <f t="shared" si="28"/>
        <v>18.940000000000001</v>
      </c>
      <c r="G208" s="16">
        <f t="shared" si="28"/>
        <v>19.48</v>
      </c>
      <c r="H208" s="16">
        <f t="shared" si="28"/>
        <v>77.099999999999994</v>
      </c>
      <c r="I208" s="16">
        <f t="shared" si="28"/>
        <v>89.079999999999984</v>
      </c>
      <c r="J208" s="16">
        <f t="shared" si="28"/>
        <v>547.19999999999993</v>
      </c>
      <c r="K208" s="16">
        <f t="shared" si="28"/>
        <v>601.69999999999993</v>
      </c>
      <c r="L208" s="20"/>
      <c r="M208" s="42"/>
    </row>
    <row r="209" spans="1:13" x14ac:dyDescent="0.25">
      <c r="A209" s="18" t="s">
        <v>20</v>
      </c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17"/>
      <c r="M209" s="17"/>
    </row>
    <row r="210" spans="1:13" ht="13.5" customHeight="1" x14ac:dyDescent="0.25">
      <c r="A210" s="11" t="s">
        <v>145</v>
      </c>
      <c r="B210" s="14">
        <v>60</v>
      </c>
      <c r="C210" s="14">
        <v>100</v>
      </c>
      <c r="D210" s="14">
        <v>0.97</v>
      </c>
      <c r="E210" s="14">
        <v>1.62</v>
      </c>
      <c r="F210" s="14">
        <v>4.2</v>
      </c>
      <c r="G210" s="14">
        <v>7.13</v>
      </c>
      <c r="H210" s="14">
        <v>6.3</v>
      </c>
      <c r="I210" s="14">
        <v>10.53</v>
      </c>
      <c r="J210" s="14">
        <v>78</v>
      </c>
      <c r="K210" s="14">
        <v>111.76</v>
      </c>
      <c r="L210" s="20"/>
      <c r="M210" s="20"/>
    </row>
    <row r="211" spans="1:13" ht="14.25" customHeight="1" x14ac:dyDescent="0.25">
      <c r="A211" s="11" t="s">
        <v>89</v>
      </c>
      <c r="B211" s="12">
        <v>200</v>
      </c>
      <c r="C211" s="12">
        <v>250</v>
      </c>
      <c r="D211" s="12">
        <v>4.5999999999999996</v>
      </c>
      <c r="E211" s="12">
        <v>5.75</v>
      </c>
      <c r="F211" s="12">
        <v>3.6</v>
      </c>
      <c r="G211" s="12">
        <v>4.5</v>
      </c>
      <c r="H211" s="12">
        <v>16.16</v>
      </c>
      <c r="I211" s="12">
        <v>20.2</v>
      </c>
      <c r="J211" s="12">
        <v>105.4</v>
      </c>
      <c r="K211" s="19">
        <v>145</v>
      </c>
      <c r="L211" s="20"/>
      <c r="M211" s="20"/>
    </row>
    <row r="212" spans="1:13" ht="13.5" customHeight="1" x14ac:dyDescent="0.25">
      <c r="A212" s="11" t="s">
        <v>90</v>
      </c>
      <c r="B212" s="12">
        <v>80</v>
      </c>
      <c r="C212" s="12">
        <v>100</v>
      </c>
      <c r="D212" s="12">
        <v>12.64</v>
      </c>
      <c r="E212" s="12">
        <v>15.8</v>
      </c>
      <c r="F212" s="12">
        <v>6.56</v>
      </c>
      <c r="G212" s="12">
        <v>8.1999999999999993</v>
      </c>
      <c r="H212" s="12">
        <v>11.2</v>
      </c>
      <c r="I212" s="12">
        <v>14</v>
      </c>
      <c r="J212" s="12">
        <v>155.19999999999999</v>
      </c>
      <c r="K212" s="12">
        <v>194</v>
      </c>
      <c r="L212" s="20"/>
      <c r="M212" s="20"/>
    </row>
    <row r="213" spans="1:13" ht="14.25" customHeight="1" x14ac:dyDescent="0.25">
      <c r="A213" s="11" t="s">
        <v>26</v>
      </c>
      <c r="B213" s="12">
        <v>150</v>
      </c>
      <c r="C213" s="12">
        <v>180</v>
      </c>
      <c r="D213" s="14">
        <v>3.15</v>
      </c>
      <c r="E213" s="14">
        <v>3.78</v>
      </c>
      <c r="F213" s="14">
        <v>4.95</v>
      </c>
      <c r="G213" s="14">
        <v>5.94</v>
      </c>
      <c r="H213" s="14">
        <v>20.100000000000001</v>
      </c>
      <c r="I213" s="14">
        <v>24.12</v>
      </c>
      <c r="J213" s="14">
        <v>138</v>
      </c>
      <c r="K213" s="33">
        <v>165.6</v>
      </c>
      <c r="L213" s="20"/>
      <c r="M213" s="20"/>
    </row>
    <row r="214" spans="1:13" ht="13.5" customHeight="1" x14ac:dyDescent="0.25">
      <c r="A214" s="11" t="s">
        <v>80</v>
      </c>
      <c r="B214" s="12">
        <v>200</v>
      </c>
      <c r="C214" s="12">
        <v>200</v>
      </c>
      <c r="D214" s="12">
        <v>2</v>
      </c>
      <c r="E214" s="12">
        <v>2</v>
      </c>
      <c r="F214" s="12">
        <v>0</v>
      </c>
      <c r="G214" s="12">
        <v>0</v>
      </c>
      <c r="H214" s="12">
        <v>22</v>
      </c>
      <c r="I214" s="12">
        <v>22</v>
      </c>
      <c r="J214" s="12">
        <v>94</v>
      </c>
      <c r="K214" s="76">
        <v>94</v>
      </c>
      <c r="L214" s="20"/>
      <c r="M214" s="20"/>
    </row>
    <row r="215" spans="1:13" ht="13.5" customHeight="1" x14ac:dyDescent="0.25">
      <c r="A215" s="11" t="s">
        <v>14</v>
      </c>
      <c r="B215" s="12">
        <v>20</v>
      </c>
      <c r="C215" s="12">
        <v>30</v>
      </c>
      <c r="D215" s="12">
        <v>1.4</v>
      </c>
      <c r="E215" s="12">
        <v>2.1</v>
      </c>
      <c r="F215" s="12">
        <v>0.14000000000000001</v>
      </c>
      <c r="G215" s="12">
        <v>0.21</v>
      </c>
      <c r="H215" s="12">
        <v>9.8000000000000007</v>
      </c>
      <c r="I215" s="12">
        <v>14.7</v>
      </c>
      <c r="J215" s="12">
        <v>45.6</v>
      </c>
      <c r="K215" s="12">
        <v>68.400000000000006</v>
      </c>
      <c r="L215" s="20"/>
      <c r="M215" s="20"/>
    </row>
    <row r="216" spans="1:13" ht="14.25" customHeight="1" x14ac:dyDescent="0.25">
      <c r="A216" s="11" t="s">
        <v>15</v>
      </c>
      <c r="B216" s="12">
        <v>20</v>
      </c>
      <c r="C216" s="12">
        <v>30</v>
      </c>
      <c r="D216" s="14">
        <v>1.54</v>
      </c>
      <c r="E216" s="14">
        <v>2.31</v>
      </c>
      <c r="F216" s="14">
        <v>0.44</v>
      </c>
      <c r="G216" s="14">
        <v>0.66</v>
      </c>
      <c r="H216" s="14">
        <v>10.8</v>
      </c>
      <c r="I216" s="14">
        <v>16.2</v>
      </c>
      <c r="J216" s="14">
        <v>53.4</v>
      </c>
      <c r="K216" s="14">
        <v>80.099999999999994</v>
      </c>
      <c r="L216" s="20"/>
      <c r="M216" s="20"/>
    </row>
    <row r="217" spans="1:13" ht="13.5" customHeight="1" x14ac:dyDescent="0.25">
      <c r="A217" s="15" t="s">
        <v>19</v>
      </c>
      <c r="B217" s="16"/>
      <c r="C217" s="19"/>
      <c r="D217" s="16">
        <f>SUM(D210:D216)</f>
        <v>26.299999999999997</v>
      </c>
      <c r="E217" s="16">
        <f t="shared" ref="E217:K217" si="29">SUM(E210:E216)</f>
        <v>33.360000000000007</v>
      </c>
      <c r="F217" s="16">
        <f t="shared" si="29"/>
        <v>19.89</v>
      </c>
      <c r="G217" s="16">
        <f t="shared" si="29"/>
        <v>26.64</v>
      </c>
      <c r="H217" s="16">
        <f t="shared" si="29"/>
        <v>96.359999999999985</v>
      </c>
      <c r="I217" s="16">
        <f t="shared" si="29"/>
        <v>121.75</v>
      </c>
      <c r="J217" s="16">
        <f t="shared" si="29"/>
        <v>669.6</v>
      </c>
      <c r="K217" s="16">
        <f t="shared" si="29"/>
        <v>858.86</v>
      </c>
      <c r="L217" s="42"/>
      <c r="M217" s="42"/>
    </row>
    <row r="218" spans="1:13" ht="14.25" customHeight="1" x14ac:dyDescent="0.25">
      <c r="A218" s="18" t="s">
        <v>28</v>
      </c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17"/>
      <c r="M218" s="17"/>
    </row>
    <row r="219" spans="1:13" ht="14.25" customHeight="1" x14ac:dyDescent="0.25">
      <c r="A219" s="11" t="s">
        <v>65</v>
      </c>
      <c r="B219" s="40" t="s">
        <v>66</v>
      </c>
      <c r="C219" s="40" t="s">
        <v>66</v>
      </c>
      <c r="D219" s="14">
        <v>10</v>
      </c>
      <c r="E219" s="14">
        <v>10</v>
      </c>
      <c r="F219" s="14">
        <v>13.2</v>
      </c>
      <c r="G219" s="14">
        <v>13.2</v>
      </c>
      <c r="H219" s="14">
        <v>1.8</v>
      </c>
      <c r="I219" s="14">
        <v>1.8</v>
      </c>
      <c r="J219" s="14">
        <v>167</v>
      </c>
      <c r="K219" s="14">
        <v>167</v>
      </c>
      <c r="L219" s="20"/>
      <c r="M219" s="20"/>
    </row>
    <row r="220" spans="1:13" ht="13.5" customHeight="1" x14ac:dyDescent="0.25">
      <c r="A220" s="11" t="s">
        <v>52</v>
      </c>
      <c r="B220" s="21">
        <v>200</v>
      </c>
      <c r="C220" s="21">
        <v>200</v>
      </c>
      <c r="D220" s="12">
        <v>0.16</v>
      </c>
      <c r="E220" s="12">
        <v>0.16</v>
      </c>
      <c r="F220" s="12">
        <v>0.14000000000000001</v>
      </c>
      <c r="G220" s="12">
        <v>0.14000000000000001</v>
      </c>
      <c r="H220" s="12">
        <v>12.64</v>
      </c>
      <c r="I220" s="12">
        <v>12.64</v>
      </c>
      <c r="J220" s="12">
        <v>52.46</v>
      </c>
      <c r="K220" s="12">
        <v>52.46</v>
      </c>
      <c r="L220" s="20"/>
      <c r="M220" s="20"/>
    </row>
    <row r="221" spans="1:13" ht="14.25" customHeight="1" x14ac:dyDescent="0.25">
      <c r="A221" s="11" t="s">
        <v>14</v>
      </c>
      <c r="B221" s="12">
        <v>20</v>
      </c>
      <c r="C221" s="12">
        <v>30</v>
      </c>
      <c r="D221" s="14">
        <v>1.4</v>
      </c>
      <c r="E221" s="14">
        <v>2.1</v>
      </c>
      <c r="F221" s="14">
        <v>0.14000000000000001</v>
      </c>
      <c r="G221" s="14">
        <v>0.21</v>
      </c>
      <c r="H221" s="14">
        <v>9.8000000000000007</v>
      </c>
      <c r="I221" s="14">
        <v>14.7</v>
      </c>
      <c r="J221" s="14">
        <v>45.6</v>
      </c>
      <c r="K221" s="14">
        <v>68.400000000000006</v>
      </c>
      <c r="L221" s="20"/>
      <c r="M221" s="20"/>
    </row>
    <row r="222" spans="1:13" ht="13.5" customHeight="1" x14ac:dyDescent="0.25">
      <c r="A222" s="15" t="s">
        <v>19</v>
      </c>
      <c r="B222" s="16"/>
      <c r="C222" s="19"/>
      <c r="D222" s="16">
        <f t="shared" ref="D222:K222" si="30">SUM(D219:D221)</f>
        <v>11.56</v>
      </c>
      <c r="E222" s="16">
        <f t="shared" si="30"/>
        <v>12.26</v>
      </c>
      <c r="F222" s="16">
        <f t="shared" si="30"/>
        <v>13.48</v>
      </c>
      <c r="G222" s="16">
        <f t="shared" si="30"/>
        <v>13.55</v>
      </c>
      <c r="H222" s="16">
        <f t="shared" si="30"/>
        <v>24.240000000000002</v>
      </c>
      <c r="I222" s="16">
        <f t="shared" si="30"/>
        <v>29.14</v>
      </c>
      <c r="J222" s="16">
        <f t="shared" si="30"/>
        <v>265.06</v>
      </c>
      <c r="K222" s="16">
        <f t="shared" si="30"/>
        <v>287.86</v>
      </c>
      <c r="L222" s="20"/>
      <c r="M222" s="20"/>
    </row>
    <row r="223" spans="1:13" ht="13.5" customHeight="1" x14ac:dyDescent="0.25">
      <c r="A223" s="81"/>
      <c r="B223" s="81"/>
      <c r="C223" s="81"/>
      <c r="D223" s="18">
        <f>SUM(D208+D217+D222)</f>
        <v>53.1</v>
      </c>
      <c r="E223" s="18">
        <f t="shared" ref="E223:K223" si="31">SUM(E208+E217+E222)</f>
        <v>61.74</v>
      </c>
      <c r="F223" s="18">
        <f t="shared" si="31"/>
        <v>52.31</v>
      </c>
      <c r="G223" s="18">
        <f t="shared" si="31"/>
        <v>59.67</v>
      </c>
      <c r="H223" s="18">
        <f t="shared" si="31"/>
        <v>197.7</v>
      </c>
      <c r="I223" s="18">
        <f t="shared" si="31"/>
        <v>239.96999999999997</v>
      </c>
      <c r="J223" s="18">
        <f t="shared" si="31"/>
        <v>1481.86</v>
      </c>
      <c r="K223" s="18">
        <f t="shared" si="31"/>
        <v>1748.42</v>
      </c>
      <c r="L223" s="17"/>
      <c r="M223" s="17"/>
    </row>
    <row r="224" spans="1:13" x14ac:dyDescent="0.25">
      <c r="A224" s="86" t="s">
        <v>92</v>
      </c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20"/>
    </row>
    <row r="225" spans="1:13" ht="21.75" customHeight="1" x14ac:dyDescent="0.25">
      <c r="A225" s="26" t="s">
        <v>0</v>
      </c>
      <c r="B225" s="84" t="s">
        <v>1</v>
      </c>
      <c r="C225" s="84"/>
      <c r="D225" s="84" t="s">
        <v>2</v>
      </c>
      <c r="E225" s="84"/>
      <c r="F225" s="84" t="s">
        <v>3</v>
      </c>
      <c r="G225" s="84"/>
      <c r="H225" s="84" t="s">
        <v>4</v>
      </c>
      <c r="I225" s="84"/>
      <c r="J225" s="84" t="s">
        <v>5</v>
      </c>
      <c r="K225" s="84"/>
      <c r="L225" s="20"/>
      <c r="M225" s="20"/>
    </row>
    <row r="226" spans="1:13" x14ac:dyDescent="0.25">
      <c r="A226" s="18" t="s">
        <v>6</v>
      </c>
      <c r="B226" s="35" t="s">
        <v>7</v>
      </c>
      <c r="C226" s="35" t="s">
        <v>8</v>
      </c>
      <c r="D226" s="35" t="s">
        <v>7</v>
      </c>
      <c r="E226" s="35" t="s">
        <v>8</v>
      </c>
      <c r="F226" s="35" t="s">
        <v>7</v>
      </c>
      <c r="G226" s="35" t="s">
        <v>8</v>
      </c>
      <c r="H226" s="35" t="s">
        <v>93</v>
      </c>
      <c r="I226" s="35" t="s">
        <v>8</v>
      </c>
      <c r="J226" s="35" t="s">
        <v>7</v>
      </c>
      <c r="K226" s="36" t="s">
        <v>8</v>
      </c>
      <c r="L226" s="20"/>
      <c r="M226" s="20"/>
    </row>
    <row r="227" spans="1:13" x14ac:dyDescent="0.25">
      <c r="A227" s="6" t="s">
        <v>9</v>
      </c>
      <c r="B227" s="7">
        <v>50</v>
      </c>
      <c r="C227" s="7">
        <v>50</v>
      </c>
      <c r="D227" s="7">
        <v>1.7</v>
      </c>
      <c r="E227" s="7">
        <v>1.7</v>
      </c>
      <c r="F227" s="7">
        <v>5.6</v>
      </c>
      <c r="G227" s="7">
        <v>5.6</v>
      </c>
      <c r="H227" s="7">
        <v>6.5</v>
      </c>
      <c r="I227" s="7">
        <v>6.5</v>
      </c>
      <c r="J227" s="7">
        <v>83.1</v>
      </c>
      <c r="K227" s="7">
        <v>83.1</v>
      </c>
      <c r="L227" s="20"/>
      <c r="M227" s="20"/>
    </row>
    <row r="228" spans="1:13" ht="14.25" customHeight="1" x14ac:dyDescent="0.25">
      <c r="A228" s="11" t="s">
        <v>94</v>
      </c>
      <c r="B228" s="12">
        <v>50</v>
      </c>
      <c r="C228" s="12">
        <v>75</v>
      </c>
      <c r="D228" s="12">
        <v>6.1</v>
      </c>
      <c r="E228" s="12">
        <v>9.15</v>
      </c>
      <c r="F228" s="12">
        <v>6.75</v>
      </c>
      <c r="G228" s="12">
        <v>10.1</v>
      </c>
      <c r="H228" s="12">
        <v>7.1</v>
      </c>
      <c r="I228" s="12">
        <v>10.65</v>
      </c>
      <c r="J228" s="12">
        <v>87</v>
      </c>
      <c r="K228" s="12">
        <v>130.5</v>
      </c>
      <c r="L228" s="20"/>
      <c r="M228" s="20"/>
    </row>
    <row r="229" spans="1:13" ht="14.25" customHeight="1" x14ac:dyDescent="0.25">
      <c r="A229" s="11" t="s">
        <v>39</v>
      </c>
      <c r="B229" s="12">
        <v>100</v>
      </c>
      <c r="C229" s="12">
        <v>100</v>
      </c>
      <c r="D229" s="12">
        <v>3.4</v>
      </c>
      <c r="E229" s="12">
        <v>3.4</v>
      </c>
      <c r="F229" s="12">
        <v>2.9</v>
      </c>
      <c r="G229" s="12">
        <v>2.9</v>
      </c>
      <c r="H229" s="12">
        <v>20.100000000000001</v>
      </c>
      <c r="I229" s="12">
        <v>20.100000000000001</v>
      </c>
      <c r="J229" s="12">
        <v>120</v>
      </c>
      <c r="K229" s="12">
        <v>120</v>
      </c>
      <c r="L229" s="20"/>
      <c r="M229" s="20"/>
    </row>
    <row r="230" spans="1:13" ht="14.25" customHeight="1" x14ac:dyDescent="0.25">
      <c r="A230" s="11" t="s">
        <v>95</v>
      </c>
      <c r="B230" s="12">
        <v>200</v>
      </c>
      <c r="C230" s="12">
        <v>200</v>
      </c>
      <c r="D230" s="14">
        <v>1.6</v>
      </c>
      <c r="E230" s="14">
        <v>1.6</v>
      </c>
      <c r="F230" s="14">
        <v>1.4</v>
      </c>
      <c r="G230" s="14">
        <v>1.4</v>
      </c>
      <c r="H230" s="14">
        <v>17.399999999999999</v>
      </c>
      <c r="I230" s="14">
        <v>17.399999999999999</v>
      </c>
      <c r="J230" s="14">
        <v>88</v>
      </c>
      <c r="K230" s="14">
        <v>88</v>
      </c>
      <c r="L230" s="20"/>
      <c r="M230" s="20"/>
    </row>
    <row r="231" spans="1:13" ht="14.25" customHeight="1" x14ac:dyDescent="0.25">
      <c r="A231" s="11" t="s">
        <v>15</v>
      </c>
      <c r="B231" s="12">
        <v>20</v>
      </c>
      <c r="C231" s="12">
        <v>20</v>
      </c>
      <c r="D231" s="14">
        <v>1.54</v>
      </c>
      <c r="E231" s="14">
        <v>1.54</v>
      </c>
      <c r="F231" s="14">
        <v>0.44</v>
      </c>
      <c r="G231" s="14">
        <v>0.44</v>
      </c>
      <c r="H231" s="14">
        <v>10.8</v>
      </c>
      <c r="I231" s="14">
        <v>10.8</v>
      </c>
      <c r="J231" s="14">
        <v>53.4</v>
      </c>
      <c r="K231" s="14">
        <v>53.4</v>
      </c>
      <c r="L231" s="20"/>
      <c r="M231" s="20"/>
    </row>
    <row r="232" spans="1:13" ht="15" customHeight="1" x14ac:dyDescent="0.25">
      <c r="A232" s="11" t="s">
        <v>14</v>
      </c>
      <c r="B232" s="14">
        <v>20</v>
      </c>
      <c r="C232" s="14">
        <v>20</v>
      </c>
      <c r="D232" s="12">
        <v>1.4</v>
      </c>
      <c r="E232" s="12">
        <v>1.4</v>
      </c>
      <c r="F232" s="12">
        <v>0.14000000000000001</v>
      </c>
      <c r="G232" s="12">
        <v>0.14000000000000001</v>
      </c>
      <c r="H232" s="12">
        <v>9.8000000000000007</v>
      </c>
      <c r="I232" s="12">
        <v>9.8000000000000007</v>
      </c>
      <c r="J232" s="12">
        <v>45.6</v>
      </c>
      <c r="K232" s="12">
        <v>45.6</v>
      </c>
      <c r="L232" s="20"/>
      <c r="M232" s="20"/>
    </row>
    <row r="233" spans="1:13" ht="14.25" customHeight="1" x14ac:dyDescent="0.25">
      <c r="A233" s="11" t="s">
        <v>16</v>
      </c>
      <c r="B233" s="14" t="s">
        <v>96</v>
      </c>
      <c r="C233" s="14" t="s">
        <v>18</v>
      </c>
      <c r="D233" s="14">
        <v>1.2</v>
      </c>
      <c r="E233" s="14">
        <v>2</v>
      </c>
      <c r="F233" s="14">
        <v>0</v>
      </c>
      <c r="G233" s="14">
        <v>0</v>
      </c>
      <c r="H233" s="14">
        <v>17.940000000000001</v>
      </c>
      <c r="I233" s="14">
        <v>29.9</v>
      </c>
      <c r="J233" s="14">
        <v>72.599999999999994</v>
      </c>
      <c r="K233" s="14">
        <v>121.3</v>
      </c>
      <c r="L233" s="20"/>
      <c r="M233" s="20"/>
    </row>
    <row r="234" spans="1:13" ht="14.25" customHeight="1" x14ac:dyDescent="0.25">
      <c r="A234" s="15" t="s">
        <v>19</v>
      </c>
      <c r="B234" s="18"/>
      <c r="C234" s="33"/>
      <c r="D234" s="18">
        <f t="shared" ref="D234:K234" si="32">SUM(D227:D233)</f>
        <v>16.940000000000001</v>
      </c>
      <c r="E234" s="18">
        <f t="shared" si="32"/>
        <v>20.79</v>
      </c>
      <c r="F234" s="18">
        <f t="shared" si="32"/>
        <v>17.23</v>
      </c>
      <c r="G234" s="18">
        <f t="shared" si="32"/>
        <v>20.58</v>
      </c>
      <c r="H234" s="18">
        <f t="shared" si="32"/>
        <v>89.64</v>
      </c>
      <c r="I234" s="18">
        <f t="shared" si="32"/>
        <v>105.15</v>
      </c>
      <c r="J234" s="18">
        <f t="shared" si="32"/>
        <v>549.70000000000005</v>
      </c>
      <c r="K234" s="18">
        <f t="shared" si="32"/>
        <v>641.9</v>
      </c>
      <c r="L234" s="42"/>
      <c r="M234" s="42"/>
    </row>
    <row r="235" spans="1:13" x14ac:dyDescent="0.25">
      <c r="A235" s="18" t="s">
        <v>20</v>
      </c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17"/>
      <c r="M235" s="17"/>
    </row>
    <row r="236" spans="1:13" ht="13.5" customHeight="1" x14ac:dyDescent="0.25">
      <c r="A236" s="11" t="s">
        <v>97</v>
      </c>
      <c r="B236" s="14">
        <v>50</v>
      </c>
      <c r="C236" s="14">
        <v>100</v>
      </c>
      <c r="D236" s="14">
        <v>1.43</v>
      </c>
      <c r="E236" s="14">
        <v>2.86</v>
      </c>
      <c r="F236" s="14">
        <v>5.09</v>
      </c>
      <c r="G236" s="14">
        <v>10.18</v>
      </c>
      <c r="H236" s="14">
        <v>2.88</v>
      </c>
      <c r="I236" s="14">
        <v>5.76</v>
      </c>
      <c r="J236" s="14">
        <v>63.16</v>
      </c>
      <c r="K236" s="14">
        <v>126.3</v>
      </c>
      <c r="L236" s="20"/>
      <c r="M236" s="20"/>
    </row>
    <row r="237" spans="1:13" ht="15" customHeight="1" x14ac:dyDescent="0.25">
      <c r="A237" s="11" t="s">
        <v>98</v>
      </c>
      <c r="B237" s="21" t="s">
        <v>23</v>
      </c>
      <c r="C237" s="21" t="s">
        <v>24</v>
      </c>
      <c r="D237" s="12">
        <v>1.85</v>
      </c>
      <c r="E237" s="12">
        <v>2.2999999999999998</v>
      </c>
      <c r="F237" s="12">
        <v>6.6</v>
      </c>
      <c r="G237" s="12">
        <v>7.75</v>
      </c>
      <c r="H237" s="12">
        <v>9.74</v>
      </c>
      <c r="I237" s="12">
        <v>12.05</v>
      </c>
      <c r="J237" s="12">
        <v>106.6</v>
      </c>
      <c r="K237" s="12">
        <v>133.5</v>
      </c>
      <c r="L237" s="20"/>
      <c r="M237" s="20"/>
    </row>
    <row r="238" spans="1:13" ht="15" customHeight="1" x14ac:dyDescent="0.25">
      <c r="A238" s="11" t="s">
        <v>33</v>
      </c>
      <c r="B238" s="12">
        <v>65</v>
      </c>
      <c r="C238" s="12">
        <v>75</v>
      </c>
      <c r="D238" s="12">
        <v>9.1</v>
      </c>
      <c r="E238" s="12">
        <v>10.5</v>
      </c>
      <c r="F238" s="12">
        <v>15.4</v>
      </c>
      <c r="G238" s="12">
        <v>17.7</v>
      </c>
      <c r="H238" s="12">
        <v>1.9</v>
      </c>
      <c r="I238" s="12">
        <v>2.1</v>
      </c>
      <c r="J238" s="12">
        <v>183</v>
      </c>
      <c r="K238" s="12">
        <v>281.5</v>
      </c>
      <c r="L238" s="20"/>
      <c r="M238" s="20"/>
    </row>
    <row r="239" spans="1:13" ht="15" customHeight="1" x14ac:dyDescent="0.25">
      <c r="A239" s="30" t="s">
        <v>34</v>
      </c>
      <c r="B239" s="31">
        <v>100</v>
      </c>
      <c r="C239" s="31">
        <v>120</v>
      </c>
      <c r="D239" s="32">
        <v>3</v>
      </c>
      <c r="E239" s="32">
        <v>3.6</v>
      </c>
      <c r="F239" s="31">
        <v>3</v>
      </c>
      <c r="G239" s="31">
        <v>3.6</v>
      </c>
      <c r="H239" s="32">
        <v>14.6</v>
      </c>
      <c r="I239" s="32">
        <v>17.52</v>
      </c>
      <c r="J239" s="31">
        <v>114.5</v>
      </c>
      <c r="K239" s="31">
        <v>137.4</v>
      </c>
      <c r="L239" s="20"/>
      <c r="M239" s="20"/>
    </row>
    <row r="240" spans="1:13" ht="14.25" customHeight="1" x14ac:dyDescent="0.25">
      <c r="A240" s="11" t="s">
        <v>64</v>
      </c>
      <c r="B240" s="12">
        <v>200</v>
      </c>
      <c r="C240" s="12">
        <v>200</v>
      </c>
      <c r="D240" s="12">
        <v>0.6</v>
      </c>
      <c r="E240" s="12">
        <v>0.6</v>
      </c>
      <c r="F240" s="12">
        <v>0</v>
      </c>
      <c r="G240" s="12">
        <v>0</v>
      </c>
      <c r="H240" s="12">
        <v>25.2</v>
      </c>
      <c r="I240" s="12">
        <v>25.2</v>
      </c>
      <c r="J240" s="12">
        <v>100</v>
      </c>
      <c r="K240" s="12">
        <v>100</v>
      </c>
      <c r="L240" s="20"/>
      <c r="M240" s="20"/>
    </row>
    <row r="241" spans="1:13" ht="14.25" customHeight="1" x14ac:dyDescent="0.25">
      <c r="A241" s="11" t="s">
        <v>14</v>
      </c>
      <c r="B241" s="14">
        <v>20</v>
      </c>
      <c r="C241" s="14">
        <v>20</v>
      </c>
      <c r="D241" s="12">
        <v>1.4</v>
      </c>
      <c r="E241" s="12">
        <v>1.4</v>
      </c>
      <c r="F241" s="12">
        <v>0.14000000000000001</v>
      </c>
      <c r="G241" s="12">
        <v>0.14000000000000001</v>
      </c>
      <c r="H241" s="12">
        <v>9.8000000000000007</v>
      </c>
      <c r="I241" s="12">
        <v>9.8000000000000007</v>
      </c>
      <c r="J241" s="12">
        <v>45.6</v>
      </c>
      <c r="K241" s="12">
        <v>45.6</v>
      </c>
      <c r="L241" s="20"/>
      <c r="M241" s="20"/>
    </row>
    <row r="242" spans="1:13" ht="15" customHeight="1" x14ac:dyDescent="0.25">
      <c r="A242" s="11" t="s">
        <v>15</v>
      </c>
      <c r="B242" s="12">
        <v>20</v>
      </c>
      <c r="C242" s="12">
        <v>20</v>
      </c>
      <c r="D242" s="14">
        <v>1.54</v>
      </c>
      <c r="E242" s="14">
        <v>1.54</v>
      </c>
      <c r="F242" s="14">
        <v>0.44</v>
      </c>
      <c r="G242" s="14">
        <v>0.44</v>
      </c>
      <c r="H242" s="14">
        <v>10.8</v>
      </c>
      <c r="I242" s="14">
        <v>10.8</v>
      </c>
      <c r="J242" s="14">
        <v>53.4</v>
      </c>
      <c r="K242" s="14">
        <v>53.4</v>
      </c>
      <c r="L242" s="20"/>
      <c r="M242" s="20"/>
    </row>
    <row r="243" spans="1:13" ht="13.5" customHeight="1" x14ac:dyDescent="0.25">
      <c r="A243" s="15" t="s">
        <v>19</v>
      </c>
      <c r="B243" s="18"/>
      <c r="C243" s="33"/>
      <c r="D243" s="18">
        <f t="shared" ref="D243:K243" si="33">SUM(D236:D242)</f>
        <v>18.919999999999998</v>
      </c>
      <c r="E243" s="18">
        <f t="shared" si="33"/>
        <v>22.8</v>
      </c>
      <c r="F243" s="18">
        <f t="shared" si="33"/>
        <v>30.67</v>
      </c>
      <c r="G243" s="18">
        <f t="shared" si="33"/>
        <v>39.809999999999995</v>
      </c>
      <c r="H243" s="18">
        <f t="shared" si="33"/>
        <v>74.92</v>
      </c>
      <c r="I243" s="18">
        <f t="shared" si="33"/>
        <v>83.23</v>
      </c>
      <c r="J243" s="18">
        <f t="shared" si="33"/>
        <v>666.26</v>
      </c>
      <c r="K243" s="18">
        <f t="shared" si="33"/>
        <v>877.69999999999993</v>
      </c>
      <c r="L243" s="42"/>
      <c r="M243" s="42"/>
    </row>
    <row r="244" spans="1:13" x14ac:dyDescent="0.25">
      <c r="A244" s="18" t="s">
        <v>28</v>
      </c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17"/>
      <c r="M244" s="17"/>
    </row>
    <row r="245" spans="1:13" ht="15" customHeight="1" x14ac:dyDescent="0.25">
      <c r="A245" s="28" t="s">
        <v>146</v>
      </c>
      <c r="B245" s="77">
        <v>75</v>
      </c>
      <c r="C245" s="77">
        <v>100</v>
      </c>
      <c r="D245" s="77">
        <v>8.4</v>
      </c>
      <c r="E245" s="77">
        <v>11.2</v>
      </c>
      <c r="F245" s="77">
        <v>4.9000000000000004</v>
      </c>
      <c r="G245" s="77">
        <v>6.5</v>
      </c>
      <c r="H245" s="77">
        <v>29.7</v>
      </c>
      <c r="I245" s="77">
        <v>39.6</v>
      </c>
      <c r="J245" s="77">
        <v>163</v>
      </c>
      <c r="K245" s="77">
        <v>217.3</v>
      </c>
      <c r="L245" s="20"/>
      <c r="M245" s="20"/>
    </row>
    <row r="246" spans="1:13" ht="14.25" customHeight="1" x14ac:dyDescent="0.25">
      <c r="A246" s="11" t="s">
        <v>56</v>
      </c>
      <c r="B246" s="12">
        <v>170</v>
      </c>
      <c r="C246" s="12">
        <v>200</v>
      </c>
      <c r="D246" s="12">
        <v>5.0999999999999996</v>
      </c>
      <c r="E246" s="12">
        <v>6</v>
      </c>
      <c r="F246" s="12">
        <v>5.4</v>
      </c>
      <c r="G246" s="12">
        <v>6.4</v>
      </c>
      <c r="H246" s="12">
        <v>8</v>
      </c>
      <c r="I246" s="12">
        <v>9.4</v>
      </c>
      <c r="J246" s="12">
        <v>89.1</v>
      </c>
      <c r="K246" s="12">
        <v>104.8</v>
      </c>
      <c r="L246" s="20"/>
      <c r="M246" s="20"/>
    </row>
    <row r="247" spans="1:13" ht="13.5" customHeight="1" x14ac:dyDescent="0.25">
      <c r="A247" s="15" t="s">
        <v>19</v>
      </c>
      <c r="B247" s="18"/>
      <c r="C247" s="33"/>
      <c r="D247" s="18">
        <f t="shared" ref="D247:K247" si="34">SUM(D245:D246)</f>
        <v>13.5</v>
      </c>
      <c r="E247" s="18">
        <f t="shared" si="34"/>
        <v>17.2</v>
      </c>
      <c r="F247" s="18">
        <f t="shared" si="34"/>
        <v>10.3</v>
      </c>
      <c r="G247" s="18">
        <f t="shared" si="34"/>
        <v>12.9</v>
      </c>
      <c r="H247" s="18">
        <f t="shared" si="34"/>
        <v>37.700000000000003</v>
      </c>
      <c r="I247" s="18">
        <f t="shared" si="34"/>
        <v>49</v>
      </c>
      <c r="J247" s="18">
        <f t="shared" si="34"/>
        <v>252.1</v>
      </c>
      <c r="K247" s="18">
        <f t="shared" si="34"/>
        <v>322.10000000000002</v>
      </c>
      <c r="L247" s="20"/>
      <c r="M247" s="20"/>
    </row>
    <row r="248" spans="1:13" ht="13.5" customHeight="1" x14ac:dyDescent="0.25">
      <c r="A248" s="81"/>
      <c r="B248" s="81"/>
      <c r="C248" s="81"/>
      <c r="D248" s="18">
        <f t="shared" ref="D248:K248" si="35">SUM(D234+D243+D247)</f>
        <v>49.36</v>
      </c>
      <c r="E248" s="18">
        <f t="shared" si="35"/>
        <v>60.790000000000006</v>
      </c>
      <c r="F248" s="18">
        <f t="shared" si="35"/>
        <v>58.2</v>
      </c>
      <c r="G248" s="18">
        <f t="shared" si="35"/>
        <v>73.289999999999992</v>
      </c>
      <c r="H248" s="18">
        <f t="shared" si="35"/>
        <v>202.26</v>
      </c>
      <c r="I248" s="18">
        <f t="shared" si="35"/>
        <v>237.38</v>
      </c>
      <c r="J248" s="18">
        <f t="shared" si="35"/>
        <v>1468.06</v>
      </c>
      <c r="K248" s="18">
        <f t="shared" si="35"/>
        <v>1841.6999999999998</v>
      </c>
      <c r="L248" s="17"/>
      <c r="M248" s="17"/>
    </row>
    <row r="249" spans="1:13" x14ac:dyDescent="0.25">
      <c r="A249" s="82" t="s">
        <v>99</v>
      </c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20"/>
    </row>
    <row r="250" spans="1:13" ht="21.75" customHeight="1" x14ac:dyDescent="0.25">
      <c r="A250" s="26" t="s">
        <v>0</v>
      </c>
      <c r="B250" s="84" t="s">
        <v>1</v>
      </c>
      <c r="C250" s="84"/>
      <c r="D250" s="84" t="s">
        <v>2</v>
      </c>
      <c r="E250" s="84"/>
      <c r="F250" s="84" t="s">
        <v>3</v>
      </c>
      <c r="G250" s="84"/>
      <c r="H250" s="84" t="s">
        <v>4</v>
      </c>
      <c r="I250" s="84"/>
      <c r="J250" s="84" t="s">
        <v>5</v>
      </c>
      <c r="K250" s="84"/>
      <c r="L250" s="20"/>
      <c r="M250" s="20"/>
    </row>
    <row r="251" spans="1:13" x14ac:dyDescent="0.25">
      <c r="A251" s="18" t="s">
        <v>6</v>
      </c>
      <c r="B251" s="35" t="s">
        <v>7</v>
      </c>
      <c r="C251" s="35" t="s">
        <v>8</v>
      </c>
      <c r="D251" s="35" t="s">
        <v>7</v>
      </c>
      <c r="E251" s="35" t="s">
        <v>8</v>
      </c>
      <c r="F251" s="35" t="s">
        <v>7</v>
      </c>
      <c r="G251" s="35" t="s">
        <v>8</v>
      </c>
      <c r="H251" s="35" t="s">
        <v>7</v>
      </c>
      <c r="I251" s="35" t="s">
        <v>8</v>
      </c>
      <c r="J251" s="35" t="s">
        <v>7</v>
      </c>
      <c r="K251" s="35" t="s">
        <v>8</v>
      </c>
      <c r="L251" s="20"/>
      <c r="M251" s="20"/>
    </row>
    <row r="252" spans="1:13" ht="14.25" customHeight="1" x14ac:dyDescent="0.25">
      <c r="A252" s="11" t="s">
        <v>90</v>
      </c>
      <c r="B252" s="12">
        <v>80</v>
      </c>
      <c r="C252" s="12">
        <v>100</v>
      </c>
      <c r="D252" s="12">
        <v>12.64</v>
      </c>
      <c r="E252" s="12">
        <v>15.8</v>
      </c>
      <c r="F252" s="12">
        <v>6.56</v>
      </c>
      <c r="G252" s="12">
        <v>8.1999999999999993</v>
      </c>
      <c r="H252" s="12">
        <v>11.2</v>
      </c>
      <c r="I252" s="12">
        <v>14</v>
      </c>
      <c r="J252" s="12">
        <v>155.19999999999999</v>
      </c>
      <c r="K252" s="12">
        <v>194</v>
      </c>
      <c r="L252" s="20"/>
      <c r="M252" s="20"/>
    </row>
    <row r="253" spans="1:13" ht="13.5" customHeight="1" x14ac:dyDescent="0.25">
      <c r="A253" s="28" t="s">
        <v>59</v>
      </c>
      <c r="B253" s="39">
        <v>100</v>
      </c>
      <c r="C253" s="39">
        <v>100</v>
      </c>
      <c r="D253" s="39">
        <v>1.9</v>
      </c>
      <c r="E253" s="39">
        <v>1.9</v>
      </c>
      <c r="F253" s="39">
        <v>4.1399999999999997</v>
      </c>
      <c r="G253" s="39">
        <v>4.1399999999999997</v>
      </c>
      <c r="H253" s="39">
        <v>17</v>
      </c>
      <c r="I253" s="39">
        <v>17</v>
      </c>
      <c r="J253" s="39">
        <v>116.8</v>
      </c>
      <c r="K253" s="39">
        <v>116.8</v>
      </c>
      <c r="L253" s="20"/>
      <c r="M253" s="20"/>
    </row>
    <row r="254" spans="1:13" ht="14.25" customHeight="1" x14ac:dyDescent="0.25">
      <c r="A254" s="11" t="s">
        <v>14</v>
      </c>
      <c r="B254" s="12">
        <v>20</v>
      </c>
      <c r="C254" s="12">
        <v>20</v>
      </c>
      <c r="D254" s="12">
        <v>1.4</v>
      </c>
      <c r="E254" s="12">
        <v>1.4</v>
      </c>
      <c r="F254" s="12">
        <v>0.14000000000000001</v>
      </c>
      <c r="G254" s="12">
        <v>0.14000000000000001</v>
      </c>
      <c r="H254" s="12">
        <v>9.8000000000000007</v>
      </c>
      <c r="I254" s="12">
        <v>9.8000000000000007</v>
      </c>
      <c r="J254" s="12">
        <v>45.6</v>
      </c>
      <c r="K254" s="12">
        <v>45.6</v>
      </c>
      <c r="L254" s="20"/>
      <c r="M254" s="20"/>
    </row>
    <row r="255" spans="1:13" ht="14.25" customHeight="1" x14ac:dyDescent="0.25">
      <c r="A255" s="11" t="s">
        <v>15</v>
      </c>
      <c r="B255" s="12">
        <v>20</v>
      </c>
      <c r="C255" s="12">
        <v>20</v>
      </c>
      <c r="D255" s="14">
        <v>1.54</v>
      </c>
      <c r="E255" s="14">
        <v>1.54</v>
      </c>
      <c r="F255" s="14">
        <v>0.44</v>
      </c>
      <c r="G255" s="14">
        <v>0.44</v>
      </c>
      <c r="H255" s="14">
        <v>10.8</v>
      </c>
      <c r="I255" s="14">
        <v>10.8</v>
      </c>
      <c r="J255" s="14">
        <v>53.4</v>
      </c>
      <c r="K255" s="14">
        <v>53.4</v>
      </c>
      <c r="L255" s="20"/>
      <c r="M255" s="20"/>
    </row>
    <row r="256" spans="1:13" ht="14.25" customHeight="1" x14ac:dyDescent="0.25">
      <c r="A256" s="11" t="s">
        <v>12</v>
      </c>
      <c r="B256" s="12" t="s">
        <v>13</v>
      </c>
      <c r="C256" s="12" t="s">
        <v>13</v>
      </c>
      <c r="D256" s="9">
        <v>0.2</v>
      </c>
      <c r="E256" s="9">
        <v>0.2</v>
      </c>
      <c r="F256" s="9">
        <v>0.06</v>
      </c>
      <c r="G256" s="9">
        <v>0.06</v>
      </c>
      <c r="H256" s="9">
        <v>13</v>
      </c>
      <c r="I256" s="9">
        <v>13</v>
      </c>
      <c r="J256" s="9">
        <v>53.4</v>
      </c>
      <c r="K256" s="9">
        <v>53.4</v>
      </c>
      <c r="L256" s="20"/>
      <c r="M256" s="20"/>
    </row>
    <row r="257" spans="1:13" ht="15" customHeight="1" x14ac:dyDescent="0.25">
      <c r="A257" s="11" t="s">
        <v>16</v>
      </c>
      <c r="B257" s="14" t="s">
        <v>88</v>
      </c>
      <c r="C257" s="14" t="s">
        <v>18</v>
      </c>
      <c r="D257" s="14">
        <v>1.4</v>
      </c>
      <c r="E257" s="14">
        <v>2</v>
      </c>
      <c r="F257" s="14">
        <v>0</v>
      </c>
      <c r="G257" s="14">
        <v>0</v>
      </c>
      <c r="H257" s="14">
        <v>20.9</v>
      </c>
      <c r="I257" s="14">
        <v>29.9</v>
      </c>
      <c r="J257" s="14">
        <v>84.8</v>
      </c>
      <c r="K257" s="14">
        <v>121.3</v>
      </c>
      <c r="L257" s="20"/>
      <c r="M257" s="20"/>
    </row>
    <row r="258" spans="1:13" ht="14.25" customHeight="1" x14ac:dyDescent="0.25">
      <c r="A258" s="15" t="s">
        <v>19</v>
      </c>
      <c r="B258" s="16"/>
      <c r="C258" s="19"/>
      <c r="D258" s="16">
        <f t="shared" ref="D258:K258" si="36">SUM(D252:D257)</f>
        <v>19.079999999999998</v>
      </c>
      <c r="E258" s="16">
        <f t="shared" si="36"/>
        <v>22.839999999999996</v>
      </c>
      <c r="F258" s="16">
        <f t="shared" si="36"/>
        <v>11.34</v>
      </c>
      <c r="G258" s="16">
        <f t="shared" si="36"/>
        <v>12.98</v>
      </c>
      <c r="H258" s="16">
        <f t="shared" si="36"/>
        <v>82.699999999999989</v>
      </c>
      <c r="I258" s="16">
        <f t="shared" si="36"/>
        <v>94.5</v>
      </c>
      <c r="J258" s="16">
        <f t="shared" si="36"/>
        <v>509.2</v>
      </c>
      <c r="K258" s="16">
        <f t="shared" si="36"/>
        <v>584.5</v>
      </c>
      <c r="L258" s="20"/>
      <c r="M258" s="20"/>
    </row>
    <row r="259" spans="1:13" ht="14.25" customHeight="1" x14ac:dyDescent="0.25">
      <c r="A259" s="18" t="s">
        <v>20</v>
      </c>
      <c r="B259" s="78"/>
      <c r="C259" s="79"/>
      <c r="D259" s="79"/>
      <c r="E259" s="79"/>
      <c r="F259" s="79"/>
      <c r="G259" s="79"/>
      <c r="H259" s="79"/>
      <c r="I259" s="79"/>
      <c r="J259" s="79"/>
      <c r="K259" s="80"/>
      <c r="L259" s="17"/>
      <c r="M259" s="17"/>
    </row>
    <row r="260" spans="1:13" ht="14.25" customHeight="1" x14ac:dyDescent="0.25">
      <c r="A260" s="11" t="s">
        <v>100</v>
      </c>
      <c r="B260" s="12">
        <v>50</v>
      </c>
      <c r="C260" s="12">
        <v>70</v>
      </c>
      <c r="D260" s="12">
        <v>0.61</v>
      </c>
      <c r="E260" s="12">
        <v>0.85</v>
      </c>
      <c r="F260" s="12">
        <v>4.49</v>
      </c>
      <c r="G260" s="12">
        <v>6.3</v>
      </c>
      <c r="H260" s="12">
        <v>4.18</v>
      </c>
      <c r="I260" s="12">
        <v>5.8</v>
      </c>
      <c r="J260" s="12">
        <v>60</v>
      </c>
      <c r="K260" s="19">
        <v>84</v>
      </c>
      <c r="L260" s="20"/>
      <c r="M260" s="20"/>
    </row>
    <row r="261" spans="1:13" ht="15" customHeight="1" x14ac:dyDescent="0.25">
      <c r="A261" s="11" t="s">
        <v>101</v>
      </c>
      <c r="B261" s="40">
        <v>200</v>
      </c>
      <c r="C261" s="40">
        <v>250</v>
      </c>
      <c r="D261" s="14">
        <v>6.2</v>
      </c>
      <c r="E261" s="14">
        <v>7.75</v>
      </c>
      <c r="F261" s="14">
        <v>9</v>
      </c>
      <c r="G261" s="14">
        <v>11.2</v>
      </c>
      <c r="H261" s="14">
        <v>20.6</v>
      </c>
      <c r="I261" s="14">
        <v>25.7</v>
      </c>
      <c r="J261" s="14">
        <v>188</v>
      </c>
      <c r="K261" s="14">
        <v>235</v>
      </c>
      <c r="L261" s="20"/>
      <c r="M261" s="20"/>
    </row>
    <row r="262" spans="1:13" ht="14.25" customHeight="1" x14ac:dyDescent="0.25">
      <c r="A262" s="11" t="s">
        <v>102</v>
      </c>
      <c r="B262" s="21">
        <v>50</v>
      </c>
      <c r="C262" s="21">
        <v>75</v>
      </c>
      <c r="D262" s="12">
        <v>7.43</v>
      </c>
      <c r="E262" s="12">
        <v>11.1</v>
      </c>
      <c r="F262" s="12">
        <v>10.28</v>
      </c>
      <c r="G262" s="12">
        <v>15.4</v>
      </c>
      <c r="H262" s="12">
        <v>4.67</v>
      </c>
      <c r="I262" s="12">
        <v>7</v>
      </c>
      <c r="J262" s="12">
        <v>140.94999999999999</v>
      </c>
      <c r="K262" s="12">
        <v>211.4</v>
      </c>
      <c r="L262" s="20"/>
      <c r="M262" s="20"/>
    </row>
    <row r="263" spans="1:13" ht="13.5" customHeight="1" x14ac:dyDescent="0.25">
      <c r="A263" s="11" t="s">
        <v>85</v>
      </c>
      <c r="B263" s="12">
        <v>100</v>
      </c>
      <c r="C263" s="12">
        <v>150</v>
      </c>
      <c r="D263" s="12">
        <v>2</v>
      </c>
      <c r="E263" s="12">
        <v>3</v>
      </c>
      <c r="F263" s="12">
        <v>5.8</v>
      </c>
      <c r="G263" s="12">
        <v>8.6999999999999993</v>
      </c>
      <c r="H263" s="12">
        <v>11.8</v>
      </c>
      <c r="I263" s="12">
        <v>17.7</v>
      </c>
      <c r="J263" s="12">
        <v>107</v>
      </c>
      <c r="K263" s="12">
        <v>160.5</v>
      </c>
      <c r="L263" s="20"/>
      <c r="M263" s="20"/>
    </row>
    <row r="264" spans="1:13" ht="12.75" customHeight="1" x14ac:dyDescent="0.25">
      <c r="A264" s="11" t="s">
        <v>40</v>
      </c>
      <c r="B264" s="12">
        <v>200</v>
      </c>
      <c r="C264" s="12">
        <v>200</v>
      </c>
      <c r="D264" s="12">
        <v>0.16</v>
      </c>
      <c r="E264" s="12">
        <v>0.16</v>
      </c>
      <c r="F264" s="12">
        <v>0.14000000000000001</v>
      </c>
      <c r="G264" s="12">
        <v>0.14000000000000001</v>
      </c>
      <c r="H264" s="12">
        <v>17.18</v>
      </c>
      <c r="I264" s="12">
        <v>17.18</v>
      </c>
      <c r="J264" s="12">
        <v>67.36</v>
      </c>
      <c r="K264" s="12">
        <v>67.36</v>
      </c>
      <c r="L264" s="20"/>
      <c r="M264" s="20"/>
    </row>
    <row r="265" spans="1:13" ht="14.25" customHeight="1" x14ac:dyDescent="0.25">
      <c r="A265" s="11" t="s">
        <v>14</v>
      </c>
      <c r="B265" s="12">
        <v>20</v>
      </c>
      <c r="C265" s="12">
        <v>30</v>
      </c>
      <c r="D265" s="12">
        <v>1.4</v>
      </c>
      <c r="E265" s="12">
        <v>2.1</v>
      </c>
      <c r="F265" s="12">
        <v>0.14000000000000001</v>
      </c>
      <c r="G265" s="12">
        <v>0.21</v>
      </c>
      <c r="H265" s="12">
        <v>9.8000000000000007</v>
      </c>
      <c r="I265" s="12">
        <v>14.7</v>
      </c>
      <c r="J265" s="12">
        <v>45.6</v>
      </c>
      <c r="K265" s="12">
        <v>68.400000000000006</v>
      </c>
      <c r="L265" s="20"/>
      <c r="M265" s="20"/>
    </row>
    <row r="266" spans="1:13" ht="15" customHeight="1" x14ac:dyDescent="0.25">
      <c r="A266" s="11" t="s">
        <v>15</v>
      </c>
      <c r="B266" s="12">
        <v>20</v>
      </c>
      <c r="C266" s="12">
        <v>30</v>
      </c>
      <c r="D266" s="14">
        <v>1.54</v>
      </c>
      <c r="E266" s="14">
        <v>2.31</v>
      </c>
      <c r="F266" s="14">
        <v>0.44</v>
      </c>
      <c r="G266" s="14">
        <v>0.66</v>
      </c>
      <c r="H266" s="14">
        <v>10.8</v>
      </c>
      <c r="I266" s="14">
        <v>16.2</v>
      </c>
      <c r="J266" s="14">
        <v>53.4</v>
      </c>
      <c r="K266" s="14">
        <v>80.099999999999994</v>
      </c>
      <c r="L266" s="20"/>
      <c r="M266" s="20"/>
    </row>
    <row r="267" spans="1:13" x14ac:dyDescent="0.25">
      <c r="A267" s="15" t="s">
        <v>19</v>
      </c>
      <c r="B267" s="16"/>
      <c r="C267" s="19"/>
      <c r="D267" s="16">
        <f t="shared" ref="D267:K267" si="37">SUM(D260:D266)</f>
        <v>19.34</v>
      </c>
      <c r="E267" s="16">
        <f t="shared" si="37"/>
        <v>27.27</v>
      </c>
      <c r="F267" s="16">
        <f t="shared" si="37"/>
        <v>30.290000000000003</v>
      </c>
      <c r="G267" s="16">
        <f t="shared" si="37"/>
        <v>42.609999999999992</v>
      </c>
      <c r="H267" s="16">
        <f t="shared" si="37"/>
        <v>79.03</v>
      </c>
      <c r="I267" s="16">
        <f t="shared" si="37"/>
        <v>104.28</v>
      </c>
      <c r="J267" s="16">
        <f t="shared" si="37"/>
        <v>662.31</v>
      </c>
      <c r="K267" s="16">
        <f t="shared" si="37"/>
        <v>906.76</v>
      </c>
      <c r="L267" s="20"/>
      <c r="M267" s="20"/>
    </row>
    <row r="268" spans="1:13" x14ac:dyDescent="0.25">
      <c r="A268" s="18" t="s">
        <v>28</v>
      </c>
      <c r="B268" s="78"/>
      <c r="C268" s="79"/>
      <c r="D268" s="79"/>
      <c r="E268" s="79"/>
      <c r="F268" s="79"/>
      <c r="G268" s="79"/>
      <c r="H268" s="79"/>
      <c r="I268" s="79"/>
      <c r="J268" s="79"/>
      <c r="K268" s="80"/>
      <c r="L268" s="17"/>
      <c r="M268" s="17"/>
    </row>
    <row r="269" spans="1:13" ht="14.25" customHeight="1" x14ac:dyDescent="0.25">
      <c r="A269" s="11" t="s">
        <v>53</v>
      </c>
      <c r="B269" s="24" t="s">
        <v>103</v>
      </c>
      <c r="C269" s="25" t="s">
        <v>55</v>
      </c>
      <c r="D269" s="12">
        <v>3.03</v>
      </c>
      <c r="E269" s="12">
        <v>6.06</v>
      </c>
      <c r="F269" s="12">
        <v>5.38</v>
      </c>
      <c r="G269" s="12">
        <v>10.76</v>
      </c>
      <c r="H269" s="12">
        <v>17.2</v>
      </c>
      <c r="I269" s="12">
        <v>34.4</v>
      </c>
      <c r="J269" s="12">
        <v>244</v>
      </c>
      <c r="K269" s="12">
        <v>244</v>
      </c>
      <c r="L269" s="20"/>
      <c r="M269" s="20"/>
    </row>
    <row r="270" spans="1:13" ht="13.5" customHeight="1" x14ac:dyDescent="0.25">
      <c r="A270" s="11" t="s">
        <v>30</v>
      </c>
      <c r="B270" s="12">
        <v>180</v>
      </c>
      <c r="C270" s="12">
        <v>200</v>
      </c>
      <c r="D270" s="12">
        <v>1.8</v>
      </c>
      <c r="E270" s="12">
        <v>2</v>
      </c>
      <c r="F270" s="12">
        <v>0</v>
      </c>
      <c r="G270" s="12">
        <v>0</v>
      </c>
      <c r="H270" s="12">
        <v>19.8</v>
      </c>
      <c r="I270" s="12">
        <v>22</v>
      </c>
      <c r="J270" s="12">
        <v>84.6</v>
      </c>
      <c r="K270" s="19">
        <v>94</v>
      </c>
      <c r="L270" s="20"/>
      <c r="M270" s="20"/>
    </row>
    <row r="271" spans="1:13" ht="13.5" customHeight="1" x14ac:dyDescent="0.25">
      <c r="A271" s="15" t="s">
        <v>19</v>
      </c>
      <c r="B271" s="16"/>
      <c r="C271" s="19"/>
      <c r="D271" s="26">
        <f t="shared" ref="D271:K271" si="38">SUM(D269:D270)</f>
        <v>4.83</v>
      </c>
      <c r="E271" s="26">
        <f t="shared" si="38"/>
        <v>8.0599999999999987</v>
      </c>
      <c r="F271" s="26">
        <f t="shared" si="38"/>
        <v>5.38</v>
      </c>
      <c r="G271" s="26">
        <f t="shared" si="38"/>
        <v>10.76</v>
      </c>
      <c r="H271" s="26">
        <f t="shared" si="38"/>
        <v>37</v>
      </c>
      <c r="I271" s="26">
        <f t="shared" si="38"/>
        <v>56.4</v>
      </c>
      <c r="J271" s="26">
        <f t="shared" si="38"/>
        <v>328.6</v>
      </c>
      <c r="K271" s="26">
        <f t="shared" si="38"/>
        <v>338</v>
      </c>
      <c r="L271" s="20"/>
      <c r="M271" s="20"/>
    </row>
    <row r="272" spans="1:13" ht="13.5" customHeight="1" x14ac:dyDescent="0.25">
      <c r="A272" s="81"/>
      <c r="B272" s="81"/>
      <c r="C272" s="81"/>
      <c r="D272" s="26">
        <f t="shared" ref="D272:K272" si="39">SUM(D258+D267+D271)</f>
        <v>43.25</v>
      </c>
      <c r="E272" s="26">
        <f t="shared" si="39"/>
        <v>58.17</v>
      </c>
      <c r="F272" s="26">
        <f t="shared" si="39"/>
        <v>47.010000000000005</v>
      </c>
      <c r="G272" s="26">
        <f t="shared" si="39"/>
        <v>66.349999999999994</v>
      </c>
      <c r="H272" s="26">
        <f t="shared" si="39"/>
        <v>198.73</v>
      </c>
      <c r="I272" s="26">
        <f t="shared" si="39"/>
        <v>255.18</v>
      </c>
      <c r="J272" s="26">
        <f t="shared" si="39"/>
        <v>1500.1100000000001</v>
      </c>
      <c r="K272" s="26">
        <f t="shared" si="39"/>
        <v>1829.26</v>
      </c>
      <c r="L272" s="17"/>
      <c r="M272" s="17"/>
    </row>
  </sheetData>
  <mergeCells count="90">
    <mergeCell ref="A1:C1"/>
    <mergeCell ref="B2:C2"/>
    <mergeCell ref="D2:E2"/>
    <mergeCell ref="F2:G2"/>
    <mergeCell ref="H2:I2"/>
    <mergeCell ref="B30:C30"/>
    <mergeCell ref="D30:E30"/>
    <mergeCell ref="F30:G30"/>
    <mergeCell ref="H30:I30"/>
    <mergeCell ref="J30:K30"/>
    <mergeCell ref="L2:M2"/>
    <mergeCell ref="B20:K20"/>
    <mergeCell ref="A24:C24"/>
    <mergeCell ref="A29:L29"/>
    <mergeCell ref="J2:K2"/>
    <mergeCell ref="B39:K39"/>
    <mergeCell ref="B48:K48"/>
    <mergeCell ref="A52:C52"/>
    <mergeCell ref="A57:M57"/>
    <mergeCell ref="B58:C58"/>
    <mergeCell ref="D58:E58"/>
    <mergeCell ref="F58:G58"/>
    <mergeCell ref="H58:I58"/>
    <mergeCell ref="J58:K58"/>
    <mergeCell ref="B65:K65"/>
    <mergeCell ref="B74:K74"/>
    <mergeCell ref="A78:C78"/>
    <mergeCell ref="A83:L83"/>
    <mergeCell ref="B84:C84"/>
    <mergeCell ref="D84:E84"/>
    <mergeCell ref="F84:G84"/>
    <mergeCell ref="H84:I84"/>
    <mergeCell ref="J84:K84"/>
    <mergeCell ref="B92:K92"/>
    <mergeCell ref="B101:K101"/>
    <mergeCell ref="A106:C106"/>
    <mergeCell ref="A112:L112"/>
    <mergeCell ref="B113:C113"/>
    <mergeCell ref="D113:E113"/>
    <mergeCell ref="F113:G113"/>
    <mergeCell ref="H113:I113"/>
    <mergeCell ref="J113:K113"/>
    <mergeCell ref="B123:K123"/>
    <mergeCell ref="B132:K132"/>
    <mergeCell ref="A136:C136"/>
    <mergeCell ref="A140:L140"/>
    <mergeCell ref="B141:C141"/>
    <mergeCell ref="D141:E141"/>
    <mergeCell ref="F141:G141"/>
    <mergeCell ref="H141:I141"/>
    <mergeCell ref="J141:K141"/>
    <mergeCell ref="B151:K151"/>
    <mergeCell ref="B160:K160"/>
    <mergeCell ref="A164:C164"/>
    <mergeCell ref="A169:L169"/>
    <mergeCell ref="B170:C170"/>
    <mergeCell ref="D170:E170"/>
    <mergeCell ref="F170:G170"/>
    <mergeCell ref="H170:I170"/>
    <mergeCell ref="J170:K170"/>
    <mergeCell ref="B179:K179"/>
    <mergeCell ref="B188:K188"/>
    <mergeCell ref="A192:C192"/>
    <mergeCell ref="A198:L198"/>
    <mergeCell ref="B199:C199"/>
    <mergeCell ref="D199:E199"/>
    <mergeCell ref="F199:G199"/>
    <mergeCell ref="H199:I199"/>
    <mergeCell ref="J199:K199"/>
    <mergeCell ref="B209:K209"/>
    <mergeCell ref="B218:K218"/>
    <mergeCell ref="A223:C223"/>
    <mergeCell ref="A224:L224"/>
    <mergeCell ref="B225:C225"/>
    <mergeCell ref="D225:E225"/>
    <mergeCell ref="F225:G225"/>
    <mergeCell ref="H225:I225"/>
    <mergeCell ref="J225:K225"/>
    <mergeCell ref="B259:K259"/>
    <mergeCell ref="B268:K268"/>
    <mergeCell ref="A272:C272"/>
    <mergeCell ref="B235:K235"/>
    <mergeCell ref="B244:K244"/>
    <mergeCell ref="A248:C248"/>
    <mergeCell ref="A249:L249"/>
    <mergeCell ref="B250:C250"/>
    <mergeCell ref="D250:E250"/>
    <mergeCell ref="F250:G250"/>
    <mergeCell ref="H250:I250"/>
    <mergeCell ref="J250:K25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opLeftCell="A82" workbookViewId="0">
      <selection activeCell="B17" sqref="B17"/>
    </sheetView>
  </sheetViews>
  <sheetFormatPr defaultRowHeight="15" x14ac:dyDescent="0.25"/>
  <cols>
    <col min="1" max="1" width="21" customWidth="1"/>
    <col min="2" max="3" width="6.28515625" customWidth="1"/>
    <col min="4" max="4" width="6.140625" customWidth="1"/>
    <col min="5" max="5" width="7.140625" customWidth="1"/>
    <col min="6" max="6" width="6.85546875" customWidth="1"/>
    <col min="7" max="7" width="6.7109375" customWidth="1"/>
    <col min="8" max="9" width="7" customWidth="1"/>
    <col min="10" max="10" width="7.140625" customWidth="1"/>
    <col min="11" max="11" width="7.5703125" customWidth="1"/>
  </cols>
  <sheetData>
    <row r="1" spans="1:15" ht="15.75" x14ac:dyDescent="0.25">
      <c r="A1" s="114" t="s">
        <v>104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45"/>
    </row>
    <row r="2" spans="1:15" x14ac:dyDescent="0.25">
      <c r="A2" s="110" t="s">
        <v>105</v>
      </c>
      <c r="B2" s="107" t="s">
        <v>106</v>
      </c>
      <c r="C2" s="108"/>
      <c r="D2" s="108"/>
      <c r="E2" s="108"/>
      <c r="F2" s="108"/>
      <c r="G2" s="108"/>
      <c r="H2" s="108"/>
      <c r="I2" s="108"/>
      <c r="J2" s="108"/>
      <c r="K2" s="109"/>
      <c r="L2" s="110" t="s">
        <v>107</v>
      </c>
      <c r="M2" s="115" t="s">
        <v>108</v>
      </c>
      <c r="N2" s="110" t="s">
        <v>109</v>
      </c>
      <c r="O2" s="110" t="s">
        <v>110</v>
      </c>
    </row>
    <row r="3" spans="1:15" x14ac:dyDescent="0.25">
      <c r="A3" s="111"/>
      <c r="B3" s="46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111"/>
      <c r="M3" s="116"/>
      <c r="N3" s="111"/>
      <c r="O3" s="111"/>
    </row>
    <row r="4" spans="1:15" x14ac:dyDescent="0.25">
      <c r="A4" s="112"/>
      <c r="B4" s="107" t="s">
        <v>111</v>
      </c>
      <c r="C4" s="108"/>
      <c r="D4" s="108"/>
      <c r="E4" s="108"/>
      <c r="F4" s="108"/>
      <c r="G4" s="108"/>
      <c r="H4" s="108"/>
      <c r="I4" s="108"/>
      <c r="J4" s="108"/>
      <c r="K4" s="109"/>
      <c r="L4" s="112"/>
      <c r="M4" s="117"/>
      <c r="N4" s="112"/>
      <c r="O4" s="112"/>
    </row>
    <row r="5" spans="1:15" ht="14.25" customHeight="1" x14ac:dyDescent="0.25">
      <c r="A5" s="48" t="s">
        <v>15</v>
      </c>
      <c r="B5" s="49">
        <v>54</v>
      </c>
      <c r="C5" s="49">
        <v>65</v>
      </c>
      <c r="D5" s="49">
        <v>57.6</v>
      </c>
      <c r="E5" s="49">
        <v>54</v>
      </c>
      <c r="F5" s="49">
        <v>67.5</v>
      </c>
      <c r="G5" s="49">
        <v>54</v>
      </c>
      <c r="H5" s="49">
        <v>74</v>
      </c>
      <c r="I5" s="49">
        <v>58.5</v>
      </c>
      <c r="J5" s="49">
        <v>51</v>
      </c>
      <c r="K5" s="49">
        <v>53</v>
      </c>
      <c r="L5" s="50">
        <f t="shared" ref="L5:L38" si="0">SUM(B5:K5)</f>
        <v>588.6</v>
      </c>
      <c r="M5" s="51">
        <v>550</v>
      </c>
      <c r="N5" s="52">
        <v>55</v>
      </c>
      <c r="O5" s="53">
        <v>107</v>
      </c>
    </row>
    <row r="6" spans="1:15" ht="13.5" customHeight="1" x14ac:dyDescent="0.25">
      <c r="A6" s="48" t="s">
        <v>14</v>
      </c>
      <c r="B6" s="49">
        <v>40</v>
      </c>
      <c r="C6" s="49">
        <v>60</v>
      </c>
      <c r="D6" s="49">
        <v>20</v>
      </c>
      <c r="E6" s="49">
        <v>60</v>
      </c>
      <c r="F6" s="49">
        <v>40</v>
      </c>
      <c r="G6" s="49">
        <v>40</v>
      </c>
      <c r="H6" s="49">
        <v>40</v>
      </c>
      <c r="I6" s="49">
        <v>60</v>
      </c>
      <c r="J6" s="49">
        <v>40</v>
      </c>
      <c r="K6" s="49">
        <v>40</v>
      </c>
      <c r="L6" s="50">
        <f t="shared" si="0"/>
        <v>440</v>
      </c>
      <c r="M6" s="54">
        <v>450</v>
      </c>
      <c r="N6" s="52">
        <v>45</v>
      </c>
      <c r="O6" s="53">
        <v>98</v>
      </c>
    </row>
    <row r="7" spans="1:15" ht="14.25" customHeight="1" x14ac:dyDescent="0.25">
      <c r="A7" s="48" t="s">
        <v>112</v>
      </c>
      <c r="B7" s="49">
        <v>51.6</v>
      </c>
      <c r="C7" s="49"/>
      <c r="D7" s="49">
        <v>16.3</v>
      </c>
      <c r="E7" s="49">
        <v>6</v>
      </c>
      <c r="F7" s="49">
        <v>39.6</v>
      </c>
      <c r="G7" s="49">
        <v>13.3</v>
      </c>
      <c r="H7" s="49">
        <v>56.4</v>
      </c>
      <c r="I7" s="49"/>
      <c r="J7" s="49">
        <v>10.199999999999999</v>
      </c>
      <c r="K7" s="49">
        <v>96.5</v>
      </c>
      <c r="L7" s="50">
        <f t="shared" si="0"/>
        <v>289.89999999999998</v>
      </c>
      <c r="M7" s="54">
        <v>300</v>
      </c>
      <c r="N7" s="52">
        <v>30</v>
      </c>
      <c r="O7" s="55">
        <v>96.6</v>
      </c>
    </row>
    <row r="8" spans="1:15" ht="14.25" customHeight="1" x14ac:dyDescent="0.25">
      <c r="A8" s="48" t="s">
        <v>113</v>
      </c>
      <c r="B8" s="49"/>
      <c r="C8" s="49">
        <v>6</v>
      </c>
      <c r="D8" s="49"/>
      <c r="E8" s="49"/>
      <c r="F8" s="49"/>
      <c r="G8" s="49"/>
      <c r="H8" s="49"/>
      <c r="I8" s="49"/>
      <c r="J8" s="49"/>
      <c r="K8" s="49">
        <v>6</v>
      </c>
      <c r="L8" s="50">
        <f t="shared" si="0"/>
        <v>12</v>
      </c>
      <c r="M8" s="54">
        <v>10</v>
      </c>
      <c r="N8" s="52">
        <v>1</v>
      </c>
      <c r="O8" s="53">
        <v>120</v>
      </c>
    </row>
    <row r="9" spans="1:15" ht="14.25" customHeight="1" x14ac:dyDescent="0.25">
      <c r="A9" s="48" t="s">
        <v>114</v>
      </c>
      <c r="B9" s="49"/>
      <c r="C9" s="49">
        <v>40.700000000000003</v>
      </c>
      <c r="D9" s="49"/>
      <c r="E9" s="49"/>
      <c r="F9" s="49"/>
      <c r="G9" s="49">
        <v>40.700000000000003</v>
      </c>
      <c r="H9" s="49"/>
      <c r="I9" s="49">
        <v>40.700000000000003</v>
      </c>
      <c r="J9" s="49"/>
      <c r="K9" s="49"/>
      <c r="L9" s="50">
        <f t="shared" si="0"/>
        <v>122.10000000000001</v>
      </c>
      <c r="M9" s="54">
        <v>100</v>
      </c>
      <c r="N9" s="52">
        <v>10</v>
      </c>
      <c r="O9" s="53">
        <v>122.1</v>
      </c>
    </row>
    <row r="10" spans="1:15" ht="12.75" customHeight="1" x14ac:dyDescent="0.25">
      <c r="A10" s="56" t="s">
        <v>115</v>
      </c>
      <c r="B10" s="49">
        <v>42.3</v>
      </c>
      <c r="C10" s="49">
        <v>41.3</v>
      </c>
      <c r="D10" s="49">
        <v>18.399999999999999</v>
      </c>
      <c r="E10" s="49">
        <v>65.8</v>
      </c>
      <c r="F10" s="49">
        <v>49.8</v>
      </c>
      <c r="G10" s="49"/>
      <c r="H10" s="49">
        <v>37.299999999999997</v>
      </c>
      <c r="I10" s="49">
        <v>32.299999999999997</v>
      </c>
      <c r="J10" s="49">
        <v>43.3</v>
      </c>
      <c r="K10" s="49">
        <v>25.8</v>
      </c>
      <c r="L10" s="50">
        <f t="shared" si="0"/>
        <v>356.30000000000007</v>
      </c>
      <c r="M10" s="54">
        <v>350</v>
      </c>
      <c r="N10" s="52">
        <v>35</v>
      </c>
      <c r="O10" s="55">
        <v>101.8</v>
      </c>
    </row>
    <row r="11" spans="1:15" ht="13.5" customHeight="1" x14ac:dyDescent="0.25">
      <c r="A11" s="48" t="s">
        <v>116</v>
      </c>
      <c r="B11" s="49"/>
      <c r="C11" s="49"/>
      <c r="D11" s="49"/>
      <c r="E11" s="49"/>
      <c r="F11" s="49"/>
      <c r="G11" s="57"/>
      <c r="H11" s="49"/>
      <c r="I11" s="49">
        <v>20</v>
      </c>
      <c r="J11" s="49"/>
      <c r="K11" s="49"/>
      <c r="L11" s="50">
        <f t="shared" si="0"/>
        <v>20</v>
      </c>
      <c r="M11" s="54">
        <v>30</v>
      </c>
      <c r="N11" s="52">
        <v>3</v>
      </c>
      <c r="O11" s="53">
        <v>66.7</v>
      </c>
    </row>
    <row r="12" spans="1:15" ht="13.5" customHeight="1" x14ac:dyDescent="0.25">
      <c r="A12" s="58" t="s">
        <v>117</v>
      </c>
      <c r="B12" s="49">
        <v>127.6</v>
      </c>
      <c r="C12" s="49">
        <v>75</v>
      </c>
      <c r="D12" s="49">
        <v>210.5</v>
      </c>
      <c r="E12" s="49">
        <v>148.9</v>
      </c>
      <c r="F12" s="49">
        <v>102.6</v>
      </c>
      <c r="G12" s="49">
        <v>132.6</v>
      </c>
      <c r="H12" s="49">
        <v>161.4</v>
      </c>
      <c r="I12" s="49">
        <v>73</v>
      </c>
      <c r="J12" s="49">
        <v>121.1</v>
      </c>
      <c r="K12" s="49">
        <v>72.5</v>
      </c>
      <c r="L12" s="50">
        <f t="shared" si="0"/>
        <v>1225.1999999999998</v>
      </c>
      <c r="M12" s="54">
        <v>1200</v>
      </c>
      <c r="N12" s="52">
        <v>120</v>
      </c>
      <c r="O12" s="53">
        <v>102</v>
      </c>
    </row>
    <row r="13" spans="1:15" x14ac:dyDescent="0.25">
      <c r="A13" s="58" t="s">
        <v>118</v>
      </c>
      <c r="B13" s="49">
        <v>164.5</v>
      </c>
      <c r="C13" s="49">
        <v>97.7</v>
      </c>
      <c r="D13" s="49">
        <v>238.4</v>
      </c>
      <c r="E13" s="49">
        <v>194.2</v>
      </c>
      <c r="F13" s="49">
        <v>62</v>
      </c>
      <c r="G13" s="49">
        <v>182.7</v>
      </c>
      <c r="H13" s="49">
        <v>120.9</v>
      </c>
      <c r="I13" s="49">
        <v>127.5</v>
      </c>
      <c r="J13" s="49">
        <v>152.5</v>
      </c>
      <c r="K13" s="49">
        <v>112.6</v>
      </c>
      <c r="L13" s="50">
        <f t="shared" si="0"/>
        <v>1453</v>
      </c>
      <c r="M13" s="54">
        <v>1500</v>
      </c>
      <c r="N13" s="52">
        <v>150</v>
      </c>
      <c r="O13" s="53">
        <v>97</v>
      </c>
    </row>
    <row r="14" spans="1:15" ht="13.5" customHeight="1" x14ac:dyDescent="0.25">
      <c r="A14" s="59" t="s">
        <v>119</v>
      </c>
      <c r="B14" s="49"/>
      <c r="C14" s="49"/>
      <c r="D14" s="49">
        <v>3.6</v>
      </c>
      <c r="E14" s="49">
        <v>3.6</v>
      </c>
      <c r="F14" s="49"/>
      <c r="G14" s="49">
        <v>2</v>
      </c>
      <c r="H14" s="49"/>
      <c r="I14" s="49"/>
      <c r="J14" s="49">
        <v>5</v>
      </c>
      <c r="K14" s="49">
        <v>7.5</v>
      </c>
      <c r="L14" s="50">
        <f t="shared" si="0"/>
        <v>21.7</v>
      </c>
      <c r="M14" s="54">
        <v>30</v>
      </c>
      <c r="N14" s="52">
        <v>3</v>
      </c>
      <c r="O14" s="53">
        <v>72.3</v>
      </c>
    </row>
    <row r="15" spans="1:15" ht="12.75" customHeight="1" x14ac:dyDescent="0.25">
      <c r="A15" s="58" t="s">
        <v>16</v>
      </c>
      <c r="B15" s="60">
        <v>160</v>
      </c>
      <c r="C15" s="49">
        <v>25</v>
      </c>
      <c r="D15" s="49">
        <v>195</v>
      </c>
      <c r="E15" s="49">
        <v>25</v>
      </c>
      <c r="F15" s="49">
        <v>223.5</v>
      </c>
      <c r="G15" s="49">
        <v>150</v>
      </c>
      <c r="H15" s="49">
        <v>190</v>
      </c>
      <c r="I15" s="49">
        <v>25</v>
      </c>
      <c r="J15" s="49">
        <v>170</v>
      </c>
      <c r="K15" s="49">
        <v>167.5</v>
      </c>
      <c r="L15" s="50">
        <f t="shared" si="0"/>
        <v>1331</v>
      </c>
      <c r="M15" s="54">
        <v>1100</v>
      </c>
      <c r="N15" s="52">
        <v>160</v>
      </c>
      <c r="O15" s="53">
        <v>121</v>
      </c>
    </row>
    <row r="16" spans="1:15" ht="12.75" customHeight="1" x14ac:dyDescent="0.25">
      <c r="A16" s="48" t="s">
        <v>120</v>
      </c>
      <c r="B16" s="49"/>
      <c r="C16" s="49"/>
      <c r="D16" s="49"/>
      <c r="E16" s="49"/>
      <c r="F16" s="49"/>
      <c r="G16" s="49">
        <v>20</v>
      </c>
      <c r="H16" s="49"/>
      <c r="I16" s="49"/>
      <c r="J16" s="49"/>
      <c r="K16" s="49"/>
      <c r="L16" s="50">
        <f t="shared" si="0"/>
        <v>20</v>
      </c>
      <c r="M16" s="54">
        <v>30</v>
      </c>
      <c r="N16" s="52">
        <v>3</v>
      </c>
      <c r="O16" s="53">
        <v>67</v>
      </c>
    </row>
    <row r="17" spans="1:15" ht="14.25" customHeight="1" x14ac:dyDescent="0.25">
      <c r="A17" s="58" t="s">
        <v>121</v>
      </c>
      <c r="B17" s="60"/>
      <c r="C17" s="49">
        <v>200</v>
      </c>
      <c r="D17" s="49"/>
      <c r="E17" s="49">
        <v>200</v>
      </c>
      <c r="F17" s="49">
        <v>200</v>
      </c>
      <c r="G17" s="49"/>
      <c r="H17" s="49">
        <v>200</v>
      </c>
      <c r="I17" s="49">
        <v>200</v>
      </c>
      <c r="J17" s="49">
        <v>200</v>
      </c>
      <c r="K17" s="49"/>
      <c r="L17" s="50">
        <f t="shared" si="0"/>
        <v>1200</v>
      </c>
      <c r="M17" s="54">
        <v>1000</v>
      </c>
      <c r="N17" s="52">
        <v>100</v>
      </c>
      <c r="O17" s="53">
        <v>120</v>
      </c>
    </row>
    <row r="18" spans="1:15" ht="14.25" customHeight="1" x14ac:dyDescent="0.25">
      <c r="A18" s="48" t="s">
        <v>122</v>
      </c>
      <c r="B18" s="49">
        <v>37</v>
      </c>
      <c r="C18" s="49">
        <v>116</v>
      </c>
      <c r="D18" s="49"/>
      <c r="E18" s="49">
        <v>111</v>
      </c>
      <c r="F18" s="49">
        <v>121</v>
      </c>
      <c r="G18" s="49"/>
      <c r="H18" s="49">
        <v>90.5</v>
      </c>
      <c r="I18" s="49">
        <v>129</v>
      </c>
      <c r="J18" s="49">
        <v>38</v>
      </c>
      <c r="K18" s="49">
        <v>109</v>
      </c>
      <c r="L18" s="50">
        <f t="shared" si="0"/>
        <v>751.5</v>
      </c>
      <c r="M18" s="54">
        <v>760</v>
      </c>
      <c r="N18" s="52">
        <v>50</v>
      </c>
      <c r="O18" s="53">
        <v>99</v>
      </c>
    </row>
    <row r="19" spans="1:15" ht="13.5" customHeight="1" x14ac:dyDescent="0.25">
      <c r="A19" s="61" t="s">
        <v>123</v>
      </c>
      <c r="B19" s="49"/>
      <c r="C19" s="49">
        <v>39.5</v>
      </c>
      <c r="D19" s="49"/>
      <c r="E19" s="49"/>
      <c r="F19" s="49">
        <v>30.6</v>
      </c>
      <c r="G19" s="49"/>
      <c r="H19" s="49">
        <v>57</v>
      </c>
      <c r="I19" s="49"/>
      <c r="J19" s="49"/>
      <c r="K19" s="49">
        <v>35.299999999999997</v>
      </c>
      <c r="L19" s="50">
        <f>SUM(B19:K19)</f>
        <v>162.39999999999998</v>
      </c>
      <c r="M19" s="54">
        <v>1624</v>
      </c>
      <c r="N19" s="52">
        <v>25</v>
      </c>
      <c r="O19" s="53">
        <v>95</v>
      </c>
    </row>
    <row r="20" spans="1:15" ht="13.5" customHeight="1" x14ac:dyDescent="0.25">
      <c r="A20" s="61" t="s">
        <v>124</v>
      </c>
      <c r="B20" s="49"/>
      <c r="C20" s="49"/>
      <c r="D20" s="49"/>
      <c r="E20" s="49"/>
      <c r="F20" s="49">
        <v>50</v>
      </c>
      <c r="G20" s="49"/>
      <c r="H20" s="49"/>
      <c r="I20" s="49"/>
      <c r="J20" s="49"/>
      <c r="K20" s="49"/>
      <c r="L20" s="50"/>
      <c r="M20" s="50">
        <f>SUM(B20:L20)</f>
        <v>50</v>
      </c>
      <c r="N20" s="52">
        <v>5</v>
      </c>
      <c r="O20" s="53">
        <v>100</v>
      </c>
    </row>
    <row r="21" spans="1:15" ht="13.5" customHeight="1" x14ac:dyDescent="0.25">
      <c r="A21" s="62" t="s">
        <v>125</v>
      </c>
      <c r="B21" s="49">
        <v>50</v>
      </c>
      <c r="C21" s="49"/>
      <c r="D21" s="49"/>
      <c r="E21" s="49"/>
      <c r="F21" s="49"/>
      <c r="G21" s="49">
        <v>50</v>
      </c>
      <c r="H21" s="49"/>
      <c r="I21" s="49"/>
      <c r="J21" s="49"/>
      <c r="K21" s="49"/>
      <c r="L21" s="50">
        <f t="shared" si="0"/>
        <v>100</v>
      </c>
      <c r="M21" s="54">
        <v>100</v>
      </c>
      <c r="N21" s="52">
        <v>10</v>
      </c>
      <c r="O21" s="55">
        <v>100</v>
      </c>
    </row>
    <row r="22" spans="1:15" ht="13.5" customHeight="1" x14ac:dyDescent="0.25">
      <c r="A22" s="58" t="s">
        <v>126</v>
      </c>
      <c r="B22" s="63">
        <v>322.89999999999998</v>
      </c>
      <c r="C22" s="63">
        <v>80</v>
      </c>
      <c r="D22" s="63">
        <v>300</v>
      </c>
      <c r="E22" s="49">
        <v>92.4</v>
      </c>
      <c r="F22" s="49">
        <v>218</v>
      </c>
      <c r="G22" s="49">
        <v>218</v>
      </c>
      <c r="H22" s="49">
        <v>65.400000000000006</v>
      </c>
      <c r="I22" s="49">
        <v>30</v>
      </c>
      <c r="J22" s="49">
        <v>118.9</v>
      </c>
      <c r="K22" s="49">
        <v>375</v>
      </c>
      <c r="L22" s="50">
        <f t="shared" si="0"/>
        <v>1820.6000000000001</v>
      </c>
      <c r="M22" s="54">
        <v>1800</v>
      </c>
      <c r="N22" s="52">
        <v>180</v>
      </c>
      <c r="O22" s="55">
        <v>101</v>
      </c>
    </row>
    <row r="23" spans="1:15" ht="13.5" customHeight="1" x14ac:dyDescent="0.25">
      <c r="A23" s="58" t="s">
        <v>127</v>
      </c>
      <c r="B23" s="63">
        <v>15.4</v>
      </c>
      <c r="C23" s="63">
        <v>14.4</v>
      </c>
      <c r="D23" s="63">
        <v>15.2</v>
      </c>
      <c r="E23" s="63">
        <v>4.9000000000000004</v>
      </c>
      <c r="F23" s="63">
        <v>18.7</v>
      </c>
      <c r="G23" s="63">
        <v>13.4</v>
      </c>
      <c r="H23" s="63">
        <v>13.6</v>
      </c>
      <c r="I23" s="63">
        <v>21.6</v>
      </c>
      <c r="J23" s="63">
        <v>15.6</v>
      </c>
      <c r="K23" s="63">
        <v>16.3</v>
      </c>
      <c r="L23" s="50">
        <f t="shared" si="0"/>
        <v>149.1</v>
      </c>
      <c r="M23" s="54">
        <v>140</v>
      </c>
      <c r="N23" s="52">
        <v>14</v>
      </c>
      <c r="O23" s="55">
        <v>106</v>
      </c>
    </row>
    <row r="24" spans="1:15" ht="13.5" customHeight="1" x14ac:dyDescent="0.25">
      <c r="A24" s="48" t="s">
        <v>128</v>
      </c>
      <c r="B24" s="49"/>
      <c r="C24" s="49"/>
      <c r="D24" s="49">
        <v>108</v>
      </c>
      <c r="E24" s="49"/>
      <c r="F24" s="49"/>
      <c r="G24" s="49">
        <v>90</v>
      </c>
      <c r="H24" s="49"/>
      <c r="I24" s="49"/>
      <c r="J24" s="49">
        <v>90</v>
      </c>
      <c r="K24" s="49"/>
      <c r="L24" s="50">
        <f t="shared" si="0"/>
        <v>288</v>
      </c>
      <c r="M24" s="54">
        <v>320</v>
      </c>
      <c r="N24" s="52">
        <v>32</v>
      </c>
      <c r="O24" s="55">
        <v>90</v>
      </c>
    </row>
    <row r="25" spans="1:15" ht="12.75" customHeight="1" x14ac:dyDescent="0.25">
      <c r="A25" s="58" t="s">
        <v>129</v>
      </c>
      <c r="B25" s="49">
        <v>10</v>
      </c>
      <c r="C25" s="49">
        <v>10</v>
      </c>
      <c r="D25" s="49">
        <v>59.2</v>
      </c>
      <c r="E25" s="49">
        <v>10</v>
      </c>
      <c r="F25" s="49"/>
      <c r="G25" s="49">
        <v>10</v>
      </c>
      <c r="H25" s="49">
        <v>10</v>
      </c>
      <c r="I25" s="49"/>
      <c r="J25" s="49">
        <v>26</v>
      </c>
      <c r="K25" s="49"/>
      <c r="L25" s="50">
        <f t="shared" si="0"/>
        <v>135.19999999999999</v>
      </c>
      <c r="M25" s="54">
        <v>130</v>
      </c>
      <c r="N25" s="52">
        <v>13</v>
      </c>
      <c r="O25" s="53">
        <v>104</v>
      </c>
    </row>
    <row r="26" spans="1:15" ht="13.5" customHeight="1" x14ac:dyDescent="0.25">
      <c r="A26" s="58" t="s">
        <v>130</v>
      </c>
      <c r="B26" s="49">
        <v>23</v>
      </c>
      <c r="C26" s="49">
        <v>20</v>
      </c>
      <c r="D26" s="49"/>
      <c r="E26" s="49"/>
      <c r="F26" s="49">
        <v>7</v>
      </c>
      <c r="G26" s="49"/>
      <c r="H26" s="49"/>
      <c r="I26" s="49"/>
      <c r="J26" s="49">
        <v>25</v>
      </c>
      <c r="K26" s="49"/>
      <c r="L26" s="50">
        <f t="shared" si="0"/>
        <v>75</v>
      </c>
      <c r="M26" s="54">
        <v>80</v>
      </c>
      <c r="N26" s="52">
        <v>15</v>
      </c>
      <c r="O26" s="53">
        <v>93</v>
      </c>
    </row>
    <row r="27" spans="1:15" x14ac:dyDescent="0.25">
      <c r="A27" s="48" t="s">
        <v>131</v>
      </c>
      <c r="B27" s="49">
        <v>2.5</v>
      </c>
      <c r="C27" s="49">
        <v>84</v>
      </c>
      <c r="D27" s="49">
        <v>18.2</v>
      </c>
      <c r="E27" s="49">
        <v>80</v>
      </c>
      <c r="F27" s="49">
        <v>9.3000000000000007</v>
      </c>
      <c r="G27" s="49">
        <v>25.5</v>
      </c>
      <c r="H27" s="49">
        <v>2.7</v>
      </c>
      <c r="I27" s="49">
        <v>82.6</v>
      </c>
      <c r="J27" s="49">
        <v>10.7</v>
      </c>
      <c r="K27" s="49">
        <v>13.9</v>
      </c>
      <c r="L27" s="50">
        <f t="shared" si="0"/>
        <v>329.39999999999992</v>
      </c>
      <c r="M27" s="54">
        <v>300</v>
      </c>
      <c r="N27" s="52">
        <v>30</v>
      </c>
      <c r="O27" s="53">
        <v>110</v>
      </c>
    </row>
    <row r="28" spans="1:15" ht="12.75" customHeight="1" x14ac:dyDescent="0.25">
      <c r="A28" s="48" t="s">
        <v>132</v>
      </c>
      <c r="B28" s="49"/>
      <c r="C28" s="49"/>
      <c r="D28" s="49">
        <v>32.5</v>
      </c>
      <c r="E28" s="49"/>
      <c r="F28" s="49"/>
      <c r="G28" s="49">
        <v>32.5</v>
      </c>
      <c r="H28" s="49"/>
      <c r="I28" s="49"/>
      <c r="J28" s="49">
        <v>61</v>
      </c>
      <c r="K28" s="49"/>
      <c r="L28" s="50">
        <f t="shared" si="0"/>
        <v>126</v>
      </c>
      <c r="M28" s="54">
        <v>110</v>
      </c>
      <c r="N28" s="52">
        <v>25</v>
      </c>
      <c r="O28" s="55">
        <v>115</v>
      </c>
    </row>
    <row r="29" spans="1:15" ht="13.5" customHeight="1" x14ac:dyDescent="0.25">
      <c r="A29" s="48" t="s">
        <v>133</v>
      </c>
      <c r="B29" s="49">
        <v>14.2</v>
      </c>
      <c r="C29" s="49">
        <v>21.5</v>
      </c>
      <c r="D29" s="49">
        <v>19.100000000000001</v>
      </c>
      <c r="E29" s="49">
        <v>16.5</v>
      </c>
      <c r="F29" s="49">
        <v>21.6</v>
      </c>
      <c r="G29" s="49">
        <v>12.8</v>
      </c>
      <c r="H29" s="49">
        <v>15</v>
      </c>
      <c r="I29" s="49">
        <v>22.2</v>
      </c>
      <c r="J29" s="49">
        <v>18.5</v>
      </c>
      <c r="K29" s="49">
        <v>16.8</v>
      </c>
      <c r="L29" s="50">
        <f t="shared" si="0"/>
        <v>178.20000000000002</v>
      </c>
      <c r="M29" s="54">
        <v>120</v>
      </c>
      <c r="N29" s="52">
        <v>12</v>
      </c>
      <c r="O29" s="55">
        <v>136</v>
      </c>
    </row>
    <row r="30" spans="1:15" ht="15" customHeight="1" x14ac:dyDescent="0.25">
      <c r="A30" s="61" t="s">
        <v>134</v>
      </c>
      <c r="B30" s="49">
        <v>30.3</v>
      </c>
      <c r="C30" s="49">
        <v>25</v>
      </c>
      <c r="D30" s="49">
        <v>42.4</v>
      </c>
      <c r="E30" s="49">
        <v>28.7</v>
      </c>
      <c r="F30" s="49">
        <v>33.4</v>
      </c>
      <c r="G30" s="49">
        <v>31.5</v>
      </c>
      <c r="H30" s="49">
        <v>32.5</v>
      </c>
      <c r="I30" s="49">
        <v>27</v>
      </c>
      <c r="J30" s="49">
        <v>39.4</v>
      </c>
      <c r="K30" s="49">
        <v>27</v>
      </c>
      <c r="L30" s="50">
        <f t="shared" si="0"/>
        <v>317.2</v>
      </c>
      <c r="M30" s="54">
        <v>290</v>
      </c>
      <c r="N30" s="64">
        <v>29</v>
      </c>
      <c r="O30" s="53">
        <v>109</v>
      </c>
    </row>
    <row r="31" spans="1:15" ht="15" customHeight="1" x14ac:dyDescent="0.25">
      <c r="A31" s="65" t="s">
        <v>135</v>
      </c>
      <c r="B31" s="49">
        <v>25</v>
      </c>
      <c r="C31" s="49"/>
      <c r="D31" s="49">
        <v>15</v>
      </c>
      <c r="E31" s="49">
        <v>35</v>
      </c>
      <c r="F31" s="49">
        <v>25</v>
      </c>
      <c r="G31" s="49">
        <v>15</v>
      </c>
      <c r="H31" s="49">
        <v>10</v>
      </c>
      <c r="I31" s="49"/>
      <c r="J31" s="49"/>
      <c r="K31" s="49">
        <v>41.6</v>
      </c>
      <c r="L31" s="50">
        <f t="shared" si="0"/>
        <v>166.6</v>
      </c>
      <c r="M31" s="54">
        <v>200</v>
      </c>
      <c r="N31" s="52">
        <v>20</v>
      </c>
      <c r="O31" s="55">
        <v>83</v>
      </c>
    </row>
    <row r="32" spans="1:15" x14ac:dyDescent="0.25">
      <c r="A32" s="59" t="s">
        <v>136</v>
      </c>
      <c r="B32" s="49">
        <v>1.5</v>
      </c>
      <c r="C32" s="66"/>
      <c r="D32" s="49"/>
      <c r="E32" s="49"/>
      <c r="F32" s="49">
        <v>1.3</v>
      </c>
      <c r="G32" s="49"/>
      <c r="H32" s="49">
        <v>1.6</v>
      </c>
      <c r="I32" s="49"/>
      <c r="J32" s="49"/>
      <c r="K32" s="49">
        <v>2.2999999999999998</v>
      </c>
      <c r="L32" s="50">
        <f t="shared" si="0"/>
        <v>6.7</v>
      </c>
      <c r="M32" s="54">
        <v>10</v>
      </c>
      <c r="N32" s="52">
        <v>1</v>
      </c>
      <c r="O32" s="55">
        <v>67</v>
      </c>
    </row>
    <row r="33" spans="1:15" x14ac:dyDescent="0.25">
      <c r="A33" s="48" t="s">
        <v>137</v>
      </c>
      <c r="B33" s="67">
        <v>1</v>
      </c>
      <c r="C33" s="67"/>
      <c r="D33" s="67"/>
      <c r="E33" s="49">
        <v>0.9</v>
      </c>
      <c r="F33" s="49">
        <v>1</v>
      </c>
      <c r="G33" s="49">
        <v>1</v>
      </c>
      <c r="H33" s="49"/>
      <c r="I33" s="49">
        <v>1</v>
      </c>
      <c r="J33" s="49"/>
      <c r="K33" s="49">
        <v>1</v>
      </c>
      <c r="L33" s="50">
        <f t="shared" si="0"/>
        <v>5.9</v>
      </c>
      <c r="M33" s="54">
        <v>5</v>
      </c>
      <c r="N33" s="52">
        <v>0.5</v>
      </c>
      <c r="O33" s="55">
        <v>118</v>
      </c>
    </row>
    <row r="34" spans="1:15" ht="14.25" customHeight="1" x14ac:dyDescent="0.25">
      <c r="A34" s="56" t="s">
        <v>138</v>
      </c>
      <c r="B34" s="49"/>
      <c r="C34" s="49">
        <v>8</v>
      </c>
      <c r="D34" s="49"/>
      <c r="E34" s="49"/>
      <c r="F34" s="49"/>
      <c r="G34" s="49"/>
      <c r="H34" s="49">
        <v>8</v>
      </c>
      <c r="I34" s="49"/>
      <c r="J34" s="49"/>
      <c r="K34" s="49"/>
      <c r="L34" s="50">
        <f t="shared" si="0"/>
        <v>16</v>
      </c>
      <c r="M34" s="54">
        <v>16</v>
      </c>
      <c r="N34" s="52">
        <v>1.6</v>
      </c>
      <c r="O34" s="55">
        <v>100</v>
      </c>
    </row>
    <row r="35" spans="1:15" ht="12.75" customHeight="1" x14ac:dyDescent="0.25">
      <c r="A35" s="48" t="s">
        <v>139</v>
      </c>
      <c r="B35" s="63"/>
      <c r="C35" s="63"/>
      <c r="D35" s="63">
        <v>4</v>
      </c>
      <c r="E35" s="63"/>
      <c r="F35" s="63"/>
      <c r="G35" s="63"/>
      <c r="H35" s="63"/>
      <c r="I35" s="63"/>
      <c r="J35" s="63">
        <v>4</v>
      </c>
      <c r="K35" s="63"/>
      <c r="L35" s="50">
        <f t="shared" si="0"/>
        <v>8</v>
      </c>
      <c r="M35" s="54">
        <v>8</v>
      </c>
      <c r="N35" s="52">
        <v>0.8</v>
      </c>
      <c r="O35" s="55">
        <v>100</v>
      </c>
    </row>
    <row r="36" spans="1:15" ht="12.75" customHeight="1" x14ac:dyDescent="0.25">
      <c r="A36" s="58" t="s">
        <v>140</v>
      </c>
      <c r="B36" s="63">
        <v>3.6</v>
      </c>
      <c r="C36" s="63">
        <v>3.7</v>
      </c>
      <c r="D36" s="63">
        <v>2.6</v>
      </c>
      <c r="E36" s="63">
        <v>3.3</v>
      </c>
      <c r="F36" s="63">
        <v>4.2</v>
      </c>
      <c r="G36" s="63">
        <v>2.2999999999999998</v>
      </c>
      <c r="H36" s="63">
        <v>4.0999999999999996</v>
      </c>
      <c r="I36" s="63">
        <v>4.0999999999999996</v>
      </c>
      <c r="J36" s="63">
        <v>4.8</v>
      </c>
      <c r="K36" s="63">
        <v>3.7</v>
      </c>
      <c r="L36" s="50">
        <f t="shared" si="0"/>
        <v>36.4</v>
      </c>
      <c r="M36" s="54">
        <v>30</v>
      </c>
      <c r="N36" s="52">
        <v>3</v>
      </c>
      <c r="O36" s="55">
        <v>121</v>
      </c>
    </row>
    <row r="37" spans="1:15" ht="12" customHeight="1" x14ac:dyDescent="0.25">
      <c r="A37" s="48" t="s">
        <v>141</v>
      </c>
      <c r="B37" s="68">
        <v>7.0000000000000007E-2</v>
      </c>
      <c r="C37" s="68">
        <v>7.0000000000000007E-2</v>
      </c>
      <c r="D37" s="68">
        <v>0.33</v>
      </c>
      <c r="E37" s="68">
        <v>0.12</v>
      </c>
      <c r="F37" s="68">
        <v>0.25</v>
      </c>
      <c r="G37" s="68">
        <v>0.2</v>
      </c>
      <c r="H37" s="68">
        <v>0.27</v>
      </c>
      <c r="I37" s="68"/>
      <c r="J37" s="68">
        <v>0.32</v>
      </c>
      <c r="K37" s="68">
        <v>0.05</v>
      </c>
      <c r="L37" s="50">
        <f t="shared" si="0"/>
        <v>1.6800000000000002</v>
      </c>
      <c r="M37" s="54">
        <v>2</v>
      </c>
      <c r="N37" s="52">
        <v>0.2</v>
      </c>
      <c r="O37" s="55">
        <v>95</v>
      </c>
    </row>
    <row r="38" spans="1:15" ht="12.75" customHeight="1" x14ac:dyDescent="0.25">
      <c r="A38" s="48" t="s">
        <v>142</v>
      </c>
      <c r="B38" s="69">
        <v>50</v>
      </c>
      <c r="C38" s="69">
        <v>50</v>
      </c>
      <c r="D38" s="69">
        <v>50</v>
      </c>
      <c r="E38" s="69">
        <v>50</v>
      </c>
      <c r="F38" s="69">
        <v>50</v>
      </c>
      <c r="G38" s="69">
        <v>50</v>
      </c>
      <c r="H38" s="69">
        <v>50</v>
      </c>
      <c r="I38" s="69">
        <v>50</v>
      </c>
      <c r="J38" s="69">
        <v>50</v>
      </c>
      <c r="K38" s="69">
        <v>50</v>
      </c>
      <c r="L38" s="50">
        <f t="shared" si="0"/>
        <v>500</v>
      </c>
      <c r="M38" s="54">
        <v>500</v>
      </c>
      <c r="N38" s="52">
        <v>50</v>
      </c>
      <c r="O38" s="55">
        <v>100</v>
      </c>
    </row>
    <row r="39" spans="1:15" x14ac:dyDescent="0.25">
      <c r="A39" s="70"/>
      <c r="B39" s="71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72"/>
    </row>
    <row r="40" spans="1:15" x14ac:dyDescent="0.2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45"/>
    </row>
    <row r="41" spans="1:15" ht="15.75" x14ac:dyDescent="0.25">
      <c r="A41" s="114" t="s">
        <v>143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73"/>
      <c r="M41" s="73"/>
      <c r="N41" s="45"/>
      <c r="O41" s="45"/>
    </row>
    <row r="42" spans="1:15" x14ac:dyDescent="0.25">
      <c r="A42" s="110" t="s">
        <v>105</v>
      </c>
      <c r="B42" s="107" t="s">
        <v>106</v>
      </c>
      <c r="C42" s="108"/>
      <c r="D42" s="108"/>
      <c r="E42" s="108"/>
      <c r="F42" s="108"/>
      <c r="G42" s="108"/>
      <c r="H42" s="108"/>
      <c r="I42" s="108"/>
      <c r="J42" s="108"/>
      <c r="K42" s="109"/>
      <c r="L42" s="110" t="s">
        <v>107</v>
      </c>
      <c r="M42" s="115" t="s">
        <v>108</v>
      </c>
      <c r="N42" s="110" t="s">
        <v>109</v>
      </c>
      <c r="O42" s="110" t="s">
        <v>110</v>
      </c>
    </row>
    <row r="43" spans="1:15" x14ac:dyDescent="0.25">
      <c r="A43" s="111"/>
      <c r="B43" s="46">
        <v>1</v>
      </c>
      <c r="C43" s="47">
        <v>2</v>
      </c>
      <c r="D43" s="47">
        <v>3</v>
      </c>
      <c r="E43" s="47">
        <v>4</v>
      </c>
      <c r="F43" s="47">
        <v>5</v>
      </c>
      <c r="G43" s="47">
        <v>6</v>
      </c>
      <c r="H43" s="47">
        <v>7</v>
      </c>
      <c r="I43" s="47">
        <v>8</v>
      </c>
      <c r="J43" s="47">
        <v>9</v>
      </c>
      <c r="K43" s="47">
        <v>10</v>
      </c>
      <c r="L43" s="111"/>
      <c r="M43" s="116"/>
      <c r="N43" s="111"/>
      <c r="O43" s="111"/>
    </row>
    <row r="44" spans="1:15" x14ac:dyDescent="0.25">
      <c r="A44" s="112"/>
      <c r="B44" s="107" t="s">
        <v>111</v>
      </c>
      <c r="C44" s="108"/>
      <c r="D44" s="108"/>
      <c r="E44" s="108"/>
      <c r="F44" s="108"/>
      <c r="G44" s="108"/>
      <c r="H44" s="108"/>
      <c r="I44" s="108"/>
      <c r="J44" s="108"/>
      <c r="K44" s="109"/>
      <c r="L44" s="112"/>
      <c r="M44" s="117"/>
      <c r="N44" s="112"/>
      <c r="O44" s="112"/>
    </row>
    <row r="45" spans="1:15" ht="14.25" customHeight="1" x14ac:dyDescent="0.25">
      <c r="A45" s="48" t="s">
        <v>15</v>
      </c>
      <c r="B45" s="49">
        <v>54</v>
      </c>
      <c r="C45" s="49">
        <v>75</v>
      </c>
      <c r="D45" s="49">
        <v>71.3</v>
      </c>
      <c r="E45" s="49">
        <v>54</v>
      </c>
      <c r="F45" s="49">
        <v>73.099999999999994</v>
      </c>
      <c r="G45" s="49">
        <v>66.8</v>
      </c>
      <c r="H45" s="49">
        <v>94</v>
      </c>
      <c r="I45" s="49">
        <v>62.5</v>
      </c>
      <c r="J45" s="49">
        <v>71</v>
      </c>
      <c r="K45" s="49">
        <v>63</v>
      </c>
      <c r="L45" s="50">
        <f t="shared" ref="L45:L78" si="1">SUM(B45:K45)</f>
        <v>684.7</v>
      </c>
      <c r="M45" s="54">
        <v>900</v>
      </c>
      <c r="N45" s="52">
        <v>90</v>
      </c>
      <c r="O45" s="53">
        <v>90</v>
      </c>
    </row>
    <row r="46" spans="1:15" ht="12" customHeight="1" x14ac:dyDescent="0.25">
      <c r="A46" s="48" t="s">
        <v>14</v>
      </c>
      <c r="B46" s="49">
        <v>60</v>
      </c>
      <c r="C46" s="49">
        <v>80</v>
      </c>
      <c r="D46" s="49">
        <v>30</v>
      </c>
      <c r="E46" s="49">
        <v>70</v>
      </c>
      <c r="F46" s="49">
        <v>60</v>
      </c>
      <c r="G46" s="49">
        <v>60</v>
      </c>
      <c r="H46" s="49">
        <v>60</v>
      </c>
      <c r="I46" s="49">
        <v>80</v>
      </c>
      <c r="J46" s="49">
        <v>60</v>
      </c>
      <c r="K46" s="49">
        <v>60</v>
      </c>
      <c r="L46" s="50">
        <f t="shared" si="1"/>
        <v>620</v>
      </c>
      <c r="M46" s="54">
        <v>800</v>
      </c>
      <c r="N46" s="52">
        <v>80</v>
      </c>
      <c r="O46" s="53">
        <v>92</v>
      </c>
    </row>
    <row r="47" spans="1:15" ht="13.5" customHeight="1" x14ac:dyDescent="0.25">
      <c r="A47" s="48" t="s">
        <v>112</v>
      </c>
      <c r="B47" s="49">
        <v>51.6</v>
      </c>
      <c r="C47" s="49"/>
      <c r="D47" s="49">
        <v>16.3</v>
      </c>
      <c r="E47" s="49">
        <v>6</v>
      </c>
      <c r="F47" s="49">
        <v>39.6</v>
      </c>
      <c r="G47" s="49">
        <v>13.3</v>
      </c>
      <c r="H47" s="49">
        <v>56.4</v>
      </c>
      <c r="I47" s="49"/>
      <c r="J47" s="49">
        <v>10.199999999999999</v>
      </c>
      <c r="K47" s="49">
        <v>96.5</v>
      </c>
      <c r="L47" s="50">
        <f t="shared" si="1"/>
        <v>289.89999999999998</v>
      </c>
      <c r="M47" s="54">
        <v>300</v>
      </c>
      <c r="N47" s="52">
        <v>30</v>
      </c>
      <c r="O47" s="55">
        <v>97</v>
      </c>
    </row>
    <row r="48" spans="1:15" ht="12.75" customHeight="1" x14ac:dyDescent="0.25">
      <c r="A48" s="48" t="s">
        <v>113</v>
      </c>
      <c r="B48" s="49"/>
      <c r="C48" s="49">
        <v>6</v>
      </c>
      <c r="D48" s="49"/>
      <c r="E48" s="49"/>
      <c r="F48" s="49"/>
      <c r="G48" s="49"/>
      <c r="H48" s="49"/>
      <c r="I48" s="49"/>
      <c r="J48" s="49"/>
      <c r="K48" s="49">
        <v>6</v>
      </c>
      <c r="L48" s="50">
        <f t="shared" si="1"/>
        <v>12</v>
      </c>
      <c r="M48" s="54">
        <v>10</v>
      </c>
      <c r="N48" s="52">
        <v>1</v>
      </c>
      <c r="O48" s="55">
        <v>120</v>
      </c>
    </row>
    <row r="49" spans="1:15" ht="12.75" customHeight="1" x14ac:dyDescent="0.25">
      <c r="A49" s="48" t="s">
        <v>114</v>
      </c>
      <c r="B49" s="49"/>
      <c r="C49" s="49">
        <v>40.700000000000003</v>
      </c>
      <c r="D49" s="49"/>
      <c r="E49" s="49"/>
      <c r="F49" s="49"/>
      <c r="G49" s="49">
        <v>40.700000000000003</v>
      </c>
      <c r="H49" s="49"/>
      <c r="I49" s="49">
        <v>40.700000000000003</v>
      </c>
      <c r="J49" s="49"/>
      <c r="K49" s="49"/>
      <c r="L49" s="50">
        <f t="shared" si="1"/>
        <v>122.10000000000001</v>
      </c>
      <c r="M49" s="54">
        <v>120</v>
      </c>
      <c r="N49" s="52">
        <v>10</v>
      </c>
      <c r="O49" s="55">
        <v>102</v>
      </c>
    </row>
    <row r="50" spans="1:15" ht="12.75" customHeight="1" x14ac:dyDescent="0.25">
      <c r="A50" s="56" t="s">
        <v>115</v>
      </c>
      <c r="B50" s="49">
        <v>53.1</v>
      </c>
      <c r="C50" s="49">
        <v>53.4</v>
      </c>
      <c r="D50" s="49">
        <v>20.5</v>
      </c>
      <c r="E50" s="49">
        <v>65.8</v>
      </c>
      <c r="F50" s="49">
        <v>56.2</v>
      </c>
      <c r="G50" s="49"/>
      <c r="H50" s="49">
        <v>43.7</v>
      </c>
      <c r="I50" s="49">
        <v>38.700000000000003</v>
      </c>
      <c r="J50" s="49">
        <v>43.3</v>
      </c>
      <c r="K50" s="49">
        <v>25.8</v>
      </c>
      <c r="L50" s="50">
        <f t="shared" si="1"/>
        <v>400.5</v>
      </c>
      <c r="M50" s="54">
        <v>370</v>
      </c>
      <c r="N50" s="52">
        <v>40</v>
      </c>
      <c r="O50" s="55">
        <v>108</v>
      </c>
    </row>
    <row r="51" spans="1:15" ht="13.5" customHeight="1" x14ac:dyDescent="0.25">
      <c r="A51" s="48" t="s">
        <v>116</v>
      </c>
      <c r="B51" s="49"/>
      <c r="C51" s="49"/>
      <c r="D51" s="49"/>
      <c r="E51" s="49"/>
      <c r="F51" s="49"/>
      <c r="G51" s="49"/>
      <c r="H51" s="49"/>
      <c r="I51" s="49">
        <v>20</v>
      </c>
      <c r="J51" s="49"/>
      <c r="K51" s="49"/>
      <c r="L51" s="50">
        <f t="shared" si="1"/>
        <v>20</v>
      </c>
      <c r="M51" s="54">
        <v>30</v>
      </c>
      <c r="N51" s="52">
        <v>3</v>
      </c>
      <c r="O51" s="53">
        <v>67</v>
      </c>
    </row>
    <row r="52" spans="1:15" x14ac:dyDescent="0.25">
      <c r="A52" s="74" t="s">
        <v>117</v>
      </c>
      <c r="B52" s="49">
        <v>127.6</v>
      </c>
      <c r="C52" s="49">
        <v>75</v>
      </c>
      <c r="D52" s="49">
        <v>210.5</v>
      </c>
      <c r="E52" s="49">
        <v>148.9</v>
      </c>
      <c r="F52" s="49">
        <v>102.6</v>
      </c>
      <c r="G52" s="49">
        <v>132.6</v>
      </c>
      <c r="H52" s="49">
        <v>161.4</v>
      </c>
      <c r="I52" s="49">
        <v>73</v>
      </c>
      <c r="J52" s="49">
        <v>146.69999999999999</v>
      </c>
      <c r="K52" s="49">
        <v>72.099999999999994</v>
      </c>
      <c r="L52" s="50">
        <f t="shared" si="1"/>
        <v>1250.3999999999999</v>
      </c>
      <c r="M52" s="54">
        <v>1400</v>
      </c>
      <c r="N52" s="52">
        <v>140</v>
      </c>
      <c r="O52" s="53">
        <v>89</v>
      </c>
    </row>
    <row r="53" spans="1:15" ht="14.25" customHeight="1" x14ac:dyDescent="0.25">
      <c r="A53" s="58" t="s">
        <v>118</v>
      </c>
      <c r="B53" s="49">
        <v>221.2</v>
      </c>
      <c r="C53" s="49">
        <v>97.7</v>
      </c>
      <c r="D53" s="49">
        <v>238.4</v>
      </c>
      <c r="E53" s="49">
        <v>224.2</v>
      </c>
      <c r="F53" s="49">
        <v>77.8</v>
      </c>
      <c r="G53" s="49">
        <v>212.7</v>
      </c>
      <c r="H53" s="49">
        <v>120.9</v>
      </c>
      <c r="I53" s="49">
        <v>157.5</v>
      </c>
      <c r="J53" s="49">
        <v>152.5</v>
      </c>
      <c r="K53" s="49">
        <v>112.6</v>
      </c>
      <c r="L53" s="50">
        <f t="shared" si="1"/>
        <v>1615.5</v>
      </c>
      <c r="M53" s="54">
        <v>1700</v>
      </c>
      <c r="N53" s="52">
        <v>170</v>
      </c>
      <c r="O53" s="53">
        <v>95</v>
      </c>
    </row>
    <row r="54" spans="1:15" ht="13.5" customHeight="1" x14ac:dyDescent="0.25">
      <c r="A54" s="59" t="s">
        <v>119</v>
      </c>
      <c r="B54" s="49"/>
      <c r="C54" s="49"/>
      <c r="D54" s="49">
        <v>3.6</v>
      </c>
      <c r="E54" s="49">
        <v>3.6</v>
      </c>
      <c r="F54" s="49"/>
      <c r="G54" s="49">
        <v>2</v>
      </c>
      <c r="H54" s="49"/>
      <c r="I54" s="49"/>
      <c r="J54" s="49">
        <v>5</v>
      </c>
      <c r="K54" s="49">
        <v>7.5</v>
      </c>
      <c r="L54" s="50">
        <f t="shared" si="1"/>
        <v>21.7</v>
      </c>
      <c r="M54" s="54">
        <v>30</v>
      </c>
      <c r="N54" s="52">
        <v>3</v>
      </c>
      <c r="O54" s="53">
        <v>72</v>
      </c>
    </row>
    <row r="55" spans="1:15" x14ac:dyDescent="0.25">
      <c r="A55" s="58" t="s">
        <v>16</v>
      </c>
      <c r="B55" s="60">
        <v>160</v>
      </c>
      <c r="C55" s="49">
        <v>25</v>
      </c>
      <c r="D55" s="49">
        <v>195</v>
      </c>
      <c r="E55" s="49">
        <v>25</v>
      </c>
      <c r="F55" s="49">
        <v>228.5</v>
      </c>
      <c r="G55" s="49">
        <v>150</v>
      </c>
      <c r="H55" s="49">
        <v>190</v>
      </c>
      <c r="I55" s="49">
        <v>25</v>
      </c>
      <c r="J55" s="49">
        <v>170</v>
      </c>
      <c r="K55" s="49">
        <v>167.5</v>
      </c>
      <c r="L55" s="50">
        <f t="shared" si="1"/>
        <v>1336</v>
      </c>
      <c r="M55" s="54">
        <v>1100</v>
      </c>
      <c r="N55" s="52">
        <v>200</v>
      </c>
      <c r="O55" s="53">
        <v>121</v>
      </c>
    </row>
    <row r="56" spans="1:15" ht="12" customHeight="1" x14ac:dyDescent="0.25">
      <c r="A56" s="48" t="s">
        <v>120</v>
      </c>
      <c r="B56" s="49"/>
      <c r="C56" s="49"/>
      <c r="D56" s="49"/>
      <c r="E56" s="49"/>
      <c r="F56" s="49"/>
      <c r="G56" s="49">
        <v>20</v>
      </c>
      <c r="H56" s="49"/>
      <c r="I56" s="49"/>
      <c r="J56" s="49"/>
      <c r="K56" s="49"/>
      <c r="L56" s="50">
        <f t="shared" si="1"/>
        <v>20</v>
      </c>
      <c r="M56" s="54">
        <v>30</v>
      </c>
      <c r="N56" s="52">
        <v>3</v>
      </c>
      <c r="O56" s="53">
        <v>67</v>
      </c>
    </row>
    <row r="57" spans="1:15" x14ac:dyDescent="0.25">
      <c r="A57" s="58" t="s">
        <v>121</v>
      </c>
      <c r="B57" s="60"/>
      <c r="C57" s="49">
        <v>200</v>
      </c>
      <c r="D57" s="49"/>
      <c r="E57" s="49">
        <v>200</v>
      </c>
      <c r="F57" s="49">
        <v>200</v>
      </c>
      <c r="G57" s="49"/>
      <c r="H57" s="49">
        <v>200</v>
      </c>
      <c r="I57" s="49">
        <v>200</v>
      </c>
      <c r="J57" s="49">
        <v>200</v>
      </c>
      <c r="K57" s="49"/>
      <c r="L57" s="50">
        <f t="shared" si="1"/>
        <v>1200</v>
      </c>
      <c r="M57" s="54">
        <v>1000</v>
      </c>
      <c r="N57" s="52">
        <v>100</v>
      </c>
      <c r="O57" s="53">
        <v>120</v>
      </c>
    </row>
    <row r="58" spans="1:15" x14ac:dyDescent="0.25">
      <c r="A58" s="48" t="s">
        <v>122</v>
      </c>
      <c r="B58" s="49">
        <v>37</v>
      </c>
      <c r="C58" s="49">
        <v>116</v>
      </c>
      <c r="D58" s="49"/>
      <c r="E58" s="49">
        <v>111</v>
      </c>
      <c r="F58" s="49">
        <v>136.30000000000001</v>
      </c>
      <c r="G58" s="49"/>
      <c r="H58" s="49">
        <v>90.5</v>
      </c>
      <c r="I58" s="49">
        <v>156</v>
      </c>
      <c r="J58" s="49">
        <v>38</v>
      </c>
      <c r="K58" s="49">
        <v>146</v>
      </c>
      <c r="L58" s="50">
        <f t="shared" si="1"/>
        <v>830.8</v>
      </c>
      <c r="M58" s="54">
        <v>860</v>
      </c>
      <c r="N58" s="52">
        <v>60</v>
      </c>
      <c r="O58" s="55">
        <v>97</v>
      </c>
    </row>
    <row r="59" spans="1:15" ht="13.5" customHeight="1" x14ac:dyDescent="0.25">
      <c r="A59" s="61" t="s">
        <v>123</v>
      </c>
      <c r="B59" s="49"/>
      <c r="C59" s="49">
        <v>55.3</v>
      </c>
      <c r="D59" s="49"/>
      <c r="E59" s="49"/>
      <c r="F59" s="49">
        <v>46</v>
      </c>
      <c r="G59" s="49"/>
      <c r="H59" s="49">
        <v>79.8</v>
      </c>
      <c r="I59" s="49"/>
      <c r="J59" s="49"/>
      <c r="K59" s="49">
        <v>53</v>
      </c>
      <c r="L59" s="50">
        <f>SUM(B59:K59)</f>
        <v>234.1</v>
      </c>
      <c r="M59" s="54"/>
      <c r="N59" s="52">
        <v>35</v>
      </c>
      <c r="O59" s="55">
        <v>90</v>
      </c>
    </row>
    <row r="60" spans="1:15" ht="12.75" customHeight="1" x14ac:dyDescent="0.25">
      <c r="A60" s="61" t="s">
        <v>124</v>
      </c>
      <c r="B60" s="49"/>
      <c r="C60" s="49"/>
      <c r="D60" s="49"/>
      <c r="E60" s="49"/>
      <c r="F60" s="49">
        <v>70</v>
      </c>
      <c r="G60" s="49"/>
      <c r="H60" s="49"/>
      <c r="I60" s="49"/>
      <c r="J60" s="49"/>
      <c r="K60" s="49"/>
      <c r="L60" s="50"/>
      <c r="M60" s="50">
        <v>70</v>
      </c>
      <c r="N60" s="52">
        <v>5</v>
      </c>
      <c r="O60" s="55">
        <v>110</v>
      </c>
    </row>
    <row r="61" spans="1:15" ht="12.75" customHeight="1" x14ac:dyDescent="0.25">
      <c r="A61" s="62" t="s">
        <v>125</v>
      </c>
      <c r="B61" s="49">
        <v>70</v>
      </c>
      <c r="C61" s="49"/>
      <c r="D61" s="49"/>
      <c r="E61" s="49"/>
      <c r="F61" s="49"/>
      <c r="G61" s="49">
        <v>70</v>
      </c>
      <c r="H61" s="49"/>
      <c r="I61" s="49"/>
      <c r="J61" s="49"/>
      <c r="K61" s="49"/>
      <c r="L61" s="50">
        <f t="shared" si="1"/>
        <v>140</v>
      </c>
      <c r="M61" s="54">
        <v>150</v>
      </c>
      <c r="N61" s="52">
        <v>15</v>
      </c>
      <c r="O61" s="55">
        <v>93</v>
      </c>
    </row>
    <row r="62" spans="1:15" ht="12.75" customHeight="1" x14ac:dyDescent="0.25">
      <c r="A62" s="58" t="s">
        <v>126</v>
      </c>
      <c r="B62" s="63">
        <v>322.89999999999998</v>
      </c>
      <c r="C62" s="63">
        <v>80</v>
      </c>
      <c r="D62" s="63">
        <v>300</v>
      </c>
      <c r="E62" s="49">
        <v>92.4</v>
      </c>
      <c r="F62" s="49">
        <v>218</v>
      </c>
      <c r="G62" s="49">
        <v>218</v>
      </c>
      <c r="H62" s="49">
        <v>65</v>
      </c>
      <c r="I62" s="49">
        <v>30</v>
      </c>
      <c r="J62" s="49">
        <v>123.6</v>
      </c>
      <c r="K62" s="49">
        <v>375</v>
      </c>
      <c r="L62" s="50">
        <f t="shared" si="1"/>
        <v>1824.8999999999999</v>
      </c>
      <c r="M62" s="54">
        <v>1800</v>
      </c>
      <c r="N62" s="52">
        <v>200</v>
      </c>
      <c r="O62" s="55">
        <v>101</v>
      </c>
    </row>
    <row r="63" spans="1:15" ht="12" customHeight="1" x14ac:dyDescent="0.25">
      <c r="A63" s="74" t="s">
        <v>127</v>
      </c>
      <c r="B63" s="63">
        <v>17.2</v>
      </c>
      <c r="C63" s="63">
        <v>16.2</v>
      </c>
      <c r="D63" s="63">
        <v>15.2</v>
      </c>
      <c r="E63" s="63">
        <v>4.9000000000000004</v>
      </c>
      <c r="F63" s="63">
        <v>19.8</v>
      </c>
      <c r="G63" s="63">
        <v>13.4</v>
      </c>
      <c r="H63" s="63">
        <v>14.7</v>
      </c>
      <c r="I63" s="63">
        <v>22.7</v>
      </c>
      <c r="J63" s="63">
        <v>16.600000000000001</v>
      </c>
      <c r="K63" s="63">
        <v>16.3</v>
      </c>
      <c r="L63" s="50">
        <f t="shared" si="1"/>
        <v>157.00000000000003</v>
      </c>
      <c r="M63" s="54">
        <v>160</v>
      </c>
      <c r="N63" s="52">
        <v>16</v>
      </c>
      <c r="O63" s="53">
        <v>98</v>
      </c>
    </row>
    <row r="64" spans="1:15" ht="12.75" customHeight="1" x14ac:dyDescent="0.25">
      <c r="A64" s="48" t="s">
        <v>128</v>
      </c>
      <c r="B64" s="49"/>
      <c r="C64" s="49"/>
      <c r="D64" s="49">
        <v>135</v>
      </c>
      <c r="E64" s="49"/>
      <c r="F64" s="49"/>
      <c r="G64" s="49">
        <v>90</v>
      </c>
      <c r="H64" s="49"/>
      <c r="I64" s="49"/>
      <c r="J64" s="49">
        <v>90</v>
      </c>
      <c r="K64" s="49"/>
      <c r="L64" s="50">
        <f t="shared" si="1"/>
        <v>315</v>
      </c>
      <c r="M64" s="54">
        <v>350</v>
      </c>
      <c r="N64" s="52">
        <v>35</v>
      </c>
      <c r="O64" s="55">
        <v>90</v>
      </c>
    </row>
    <row r="65" spans="1:15" ht="13.5" customHeight="1" x14ac:dyDescent="0.25">
      <c r="A65" s="58" t="s">
        <v>129</v>
      </c>
      <c r="B65" s="49">
        <v>10</v>
      </c>
      <c r="C65" s="49">
        <v>10</v>
      </c>
      <c r="D65" s="49">
        <v>65.2</v>
      </c>
      <c r="E65" s="49">
        <v>10</v>
      </c>
      <c r="F65" s="49"/>
      <c r="G65" s="49">
        <v>10</v>
      </c>
      <c r="H65" s="49">
        <v>10</v>
      </c>
      <c r="I65" s="49"/>
      <c r="J65" s="49">
        <v>26</v>
      </c>
      <c r="K65" s="49"/>
      <c r="L65" s="50">
        <f t="shared" si="1"/>
        <v>141.19999999999999</v>
      </c>
      <c r="M65" s="54">
        <v>150</v>
      </c>
      <c r="N65" s="52">
        <v>15</v>
      </c>
      <c r="O65" s="53">
        <v>94</v>
      </c>
    </row>
    <row r="66" spans="1:15" ht="12" customHeight="1" x14ac:dyDescent="0.25">
      <c r="A66" s="58" t="s">
        <v>130</v>
      </c>
      <c r="B66" s="49">
        <v>23</v>
      </c>
      <c r="C66" s="49">
        <v>30</v>
      </c>
      <c r="D66" s="49"/>
      <c r="E66" s="49"/>
      <c r="F66" s="49">
        <v>9.3000000000000007</v>
      </c>
      <c r="G66" s="49"/>
      <c r="H66" s="49"/>
      <c r="I66" s="49"/>
      <c r="J66" s="49">
        <v>35</v>
      </c>
      <c r="K66" s="49"/>
      <c r="L66" s="50">
        <f t="shared" si="1"/>
        <v>97.3</v>
      </c>
      <c r="M66" s="54">
        <v>100</v>
      </c>
      <c r="N66" s="52">
        <v>20</v>
      </c>
      <c r="O66" s="53">
        <v>97</v>
      </c>
    </row>
    <row r="67" spans="1:15" x14ac:dyDescent="0.25">
      <c r="A67" s="58" t="s">
        <v>131</v>
      </c>
      <c r="B67" s="49">
        <v>2.5</v>
      </c>
      <c r="C67" s="49">
        <v>84</v>
      </c>
      <c r="D67" s="49">
        <v>19</v>
      </c>
      <c r="E67" s="49">
        <v>80</v>
      </c>
      <c r="F67" s="49">
        <v>9.3000000000000007</v>
      </c>
      <c r="G67" s="49">
        <v>25.5</v>
      </c>
      <c r="H67" s="49">
        <v>2.7</v>
      </c>
      <c r="I67" s="49">
        <v>84</v>
      </c>
      <c r="J67" s="49">
        <v>10.7</v>
      </c>
      <c r="K67" s="49">
        <v>13.9</v>
      </c>
      <c r="L67" s="50">
        <f t="shared" si="1"/>
        <v>331.59999999999997</v>
      </c>
      <c r="M67" s="54">
        <v>330</v>
      </c>
      <c r="N67" s="52">
        <v>33</v>
      </c>
      <c r="O67" s="55">
        <v>100</v>
      </c>
    </row>
    <row r="68" spans="1:15" ht="13.5" customHeight="1" x14ac:dyDescent="0.25">
      <c r="A68" s="48" t="s">
        <v>132</v>
      </c>
      <c r="B68" s="49"/>
      <c r="C68" s="49"/>
      <c r="D68" s="49">
        <v>39</v>
      </c>
      <c r="E68" s="49"/>
      <c r="F68" s="49"/>
      <c r="G68" s="49">
        <v>39</v>
      </c>
      <c r="H68" s="49"/>
      <c r="I68" s="49"/>
      <c r="J68" s="49">
        <v>61</v>
      </c>
      <c r="K68" s="49"/>
      <c r="L68" s="50">
        <f t="shared" si="1"/>
        <v>139</v>
      </c>
      <c r="M68" s="54">
        <v>150</v>
      </c>
      <c r="N68" s="52">
        <v>30</v>
      </c>
      <c r="O68" s="53">
        <v>93</v>
      </c>
    </row>
    <row r="69" spans="1:15" ht="13.5" customHeight="1" x14ac:dyDescent="0.25">
      <c r="A69" s="58" t="s">
        <v>133</v>
      </c>
      <c r="B69" s="49">
        <v>16.399999999999999</v>
      </c>
      <c r="C69" s="49">
        <v>21.5</v>
      </c>
      <c r="D69" s="49">
        <v>20.8</v>
      </c>
      <c r="E69" s="49">
        <v>16.5</v>
      </c>
      <c r="F69" s="49">
        <v>24.7</v>
      </c>
      <c r="G69" s="49">
        <v>13.6</v>
      </c>
      <c r="H69" s="49">
        <v>15</v>
      </c>
      <c r="I69" s="49">
        <v>24.2</v>
      </c>
      <c r="J69" s="49">
        <v>18.5</v>
      </c>
      <c r="K69" s="49">
        <v>16.8</v>
      </c>
      <c r="L69" s="50">
        <f t="shared" si="1"/>
        <v>188</v>
      </c>
      <c r="M69" s="54">
        <v>120</v>
      </c>
      <c r="N69" s="52">
        <v>12</v>
      </c>
      <c r="O69" s="55">
        <v>136</v>
      </c>
    </row>
    <row r="70" spans="1:15" x14ac:dyDescent="0.25">
      <c r="A70" s="75" t="s">
        <v>134</v>
      </c>
      <c r="B70" s="49">
        <v>31.2</v>
      </c>
      <c r="C70" s="49">
        <v>25</v>
      </c>
      <c r="D70" s="49">
        <v>44.6</v>
      </c>
      <c r="E70" s="49">
        <v>28.7</v>
      </c>
      <c r="F70" s="49">
        <v>33.4</v>
      </c>
      <c r="G70" s="49">
        <v>31.5</v>
      </c>
      <c r="H70" s="49">
        <v>32.5</v>
      </c>
      <c r="I70" s="49">
        <v>27</v>
      </c>
      <c r="J70" s="49">
        <v>39.4</v>
      </c>
      <c r="K70" s="49">
        <v>27</v>
      </c>
      <c r="L70" s="50">
        <f t="shared" si="1"/>
        <v>320.3</v>
      </c>
      <c r="M70" s="54">
        <v>290</v>
      </c>
      <c r="N70" s="64">
        <v>29</v>
      </c>
      <c r="O70" s="53">
        <v>110</v>
      </c>
    </row>
    <row r="71" spans="1:15" ht="14.25" customHeight="1" x14ac:dyDescent="0.25">
      <c r="A71" s="65" t="s">
        <v>135</v>
      </c>
      <c r="B71" s="49">
        <v>25</v>
      </c>
      <c r="C71" s="49"/>
      <c r="D71" s="49">
        <v>15</v>
      </c>
      <c r="E71" s="49">
        <v>35</v>
      </c>
      <c r="F71" s="49">
        <v>25</v>
      </c>
      <c r="G71" s="49">
        <v>15</v>
      </c>
      <c r="H71" s="49">
        <v>10</v>
      </c>
      <c r="I71" s="49"/>
      <c r="J71" s="49"/>
      <c r="K71" s="49">
        <v>41.6</v>
      </c>
      <c r="L71" s="50">
        <f t="shared" si="1"/>
        <v>166.6</v>
      </c>
      <c r="M71" s="54">
        <v>200</v>
      </c>
      <c r="N71" s="52">
        <v>20</v>
      </c>
      <c r="O71" s="55">
        <v>83</v>
      </c>
    </row>
    <row r="72" spans="1:15" ht="13.5" customHeight="1" x14ac:dyDescent="0.25">
      <c r="A72" s="59" t="s">
        <v>136</v>
      </c>
      <c r="B72" s="49">
        <v>1.5</v>
      </c>
      <c r="C72" s="66"/>
      <c r="D72" s="49"/>
      <c r="E72" s="49"/>
      <c r="F72" s="49">
        <v>1.3</v>
      </c>
      <c r="G72" s="49"/>
      <c r="H72" s="49">
        <v>1.6</v>
      </c>
      <c r="I72" s="49"/>
      <c r="J72" s="49"/>
      <c r="K72" s="49">
        <v>2.2999999999999998</v>
      </c>
      <c r="L72" s="50">
        <f t="shared" si="1"/>
        <v>6.7</v>
      </c>
      <c r="M72" s="54">
        <v>10</v>
      </c>
      <c r="N72" s="52">
        <v>1</v>
      </c>
      <c r="O72" s="55">
        <v>67</v>
      </c>
    </row>
    <row r="73" spans="1:15" ht="13.5" customHeight="1" x14ac:dyDescent="0.25">
      <c r="A73" s="48" t="s">
        <v>137</v>
      </c>
      <c r="B73" s="67">
        <v>1</v>
      </c>
      <c r="C73" s="67"/>
      <c r="D73" s="67"/>
      <c r="E73" s="49">
        <v>0.9</v>
      </c>
      <c r="F73" s="49">
        <v>1</v>
      </c>
      <c r="G73" s="49">
        <v>1</v>
      </c>
      <c r="H73" s="49"/>
      <c r="I73" s="49">
        <v>1</v>
      </c>
      <c r="J73" s="49"/>
      <c r="K73" s="49">
        <v>1</v>
      </c>
      <c r="L73" s="50">
        <f t="shared" si="1"/>
        <v>5.9</v>
      </c>
      <c r="M73" s="54">
        <v>5</v>
      </c>
      <c r="N73" s="52">
        <v>0.5</v>
      </c>
      <c r="O73" s="55">
        <v>118</v>
      </c>
    </row>
    <row r="74" spans="1:15" ht="12.75" customHeight="1" x14ac:dyDescent="0.25">
      <c r="A74" s="56" t="s">
        <v>138</v>
      </c>
      <c r="B74" s="49"/>
      <c r="C74" s="49">
        <v>8</v>
      </c>
      <c r="D74" s="49"/>
      <c r="E74" s="49"/>
      <c r="F74" s="49"/>
      <c r="G74" s="49"/>
      <c r="H74" s="49">
        <v>8</v>
      </c>
      <c r="I74" s="49"/>
      <c r="J74" s="49"/>
      <c r="K74" s="49"/>
      <c r="L74" s="50">
        <f t="shared" si="1"/>
        <v>16</v>
      </c>
      <c r="M74" s="54">
        <v>16</v>
      </c>
      <c r="N74" s="52">
        <v>1.6</v>
      </c>
      <c r="O74" s="55">
        <v>100</v>
      </c>
    </row>
    <row r="75" spans="1:15" ht="12.75" customHeight="1" x14ac:dyDescent="0.25">
      <c r="A75" s="48" t="s">
        <v>139</v>
      </c>
      <c r="B75" s="63"/>
      <c r="C75" s="63"/>
      <c r="D75" s="63">
        <v>4</v>
      </c>
      <c r="E75" s="63"/>
      <c r="F75" s="63"/>
      <c r="G75" s="63"/>
      <c r="H75" s="63"/>
      <c r="I75" s="63"/>
      <c r="J75" s="63">
        <v>4</v>
      </c>
      <c r="K75" s="63"/>
      <c r="L75" s="50">
        <f t="shared" si="1"/>
        <v>8</v>
      </c>
      <c r="M75" s="54">
        <v>8</v>
      </c>
      <c r="N75" s="52">
        <v>0.8</v>
      </c>
      <c r="O75" s="55">
        <v>100</v>
      </c>
    </row>
    <row r="76" spans="1:15" ht="12.75" customHeight="1" x14ac:dyDescent="0.25">
      <c r="A76" s="58" t="s">
        <v>140</v>
      </c>
      <c r="B76" s="63">
        <v>4</v>
      </c>
      <c r="C76" s="63">
        <v>4</v>
      </c>
      <c r="D76" s="63">
        <v>2.7</v>
      </c>
      <c r="E76" s="63">
        <v>3.3</v>
      </c>
      <c r="F76" s="63">
        <v>4.5999999999999996</v>
      </c>
      <c r="G76" s="63">
        <v>2.4</v>
      </c>
      <c r="H76" s="63">
        <v>4.3</v>
      </c>
      <c r="I76" s="63">
        <v>4.5</v>
      </c>
      <c r="J76" s="63">
        <v>5.0999999999999996</v>
      </c>
      <c r="K76" s="63">
        <v>3.7</v>
      </c>
      <c r="L76" s="50">
        <f t="shared" si="1"/>
        <v>38.6</v>
      </c>
      <c r="M76" s="54">
        <v>42</v>
      </c>
      <c r="N76" s="52">
        <v>4.2</v>
      </c>
      <c r="O76" s="55">
        <v>92</v>
      </c>
    </row>
    <row r="77" spans="1:15" ht="12.75" customHeight="1" x14ac:dyDescent="0.25">
      <c r="A77" s="58" t="s">
        <v>141</v>
      </c>
      <c r="B77" s="68">
        <v>0.12</v>
      </c>
      <c r="C77" s="68">
        <v>7.0000000000000007E-2</v>
      </c>
      <c r="D77" s="68">
        <v>0.33</v>
      </c>
      <c r="E77" s="68">
        <v>0.12</v>
      </c>
      <c r="F77" s="68">
        <v>0.27</v>
      </c>
      <c r="G77" s="68">
        <v>0.2</v>
      </c>
      <c r="H77" s="68">
        <v>0.27</v>
      </c>
      <c r="I77" s="68"/>
      <c r="J77" s="68">
        <v>0.32</v>
      </c>
      <c r="K77" s="68">
        <v>0.05</v>
      </c>
      <c r="L77" s="50">
        <f t="shared" si="1"/>
        <v>1.7500000000000002</v>
      </c>
      <c r="M77" s="54">
        <v>3</v>
      </c>
      <c r="N77" s="52">
        <v>0.3</v>
      </c>
      <c r="O77" s="55">
        <v>60</v>
      </c>
    </row>
    <row r="78" spans="1:15" ht="13.5" customHeight="1" x14ac:dyDescent="0.25">
      <c r="A78" s="48" t="s">
        <v>142</v>
      </c>
      <c r="B78" s="69">
        <v>70</v>
      </c>
      <c r="C78" s="69">
        <v>70</v>
      </c>
      <c r="D78" s="69">
        <v>70</v>
      </c>
      <c r="E78" s="69">
        <v>70</v>
      </c>
      <c r="F78" s="69">
        <v>70</v>
      </c>
      <c r="G78" s="69">
        <v>70</v>
      </c>
      <c r="H78" s="69">
        <v>70</v>
      </c>
      <c r="I78" s="69">
        <v>70</v>
      </c>
      <c r="J78" s="69">
        <v>70</v>
      </c>
      <c r="K78" s="69">
        <v>70</v>
      </c>
      <c r="L78" s="50">
        <f t="shared" si="1"/>
        <v>700</v>
      </c>
      <c r="M78" s="54">
        <v>700</v>
      </c>
      <c r="N78" s="52">
        <v>70</v>
      </c>
      <c r="O78" s="55">
        <v>100</v>
      </c>
    </row>
  </sheetData>
  <mergeCells count="17">
    <mergeCell ref="A1:N1"/>
    <mergeCell ref="A2:A4"/>
    <mergeCell ref="B2:K2"/>
    <mergeCell ref="L2:L4"/>
    <mergeCell ref="M2:M4"/>
    <mergeCell ref="N2:N4"/>
    <mergeCell ref="B44:K44"/>
    <mergeCell ref="O2:O4"/>
    <mergeCell ref="B4:K4"/>
    <mergeCell ref="A40:N40"/>
    <mergeCell ref="A41:K41"/>
    <mergeCell ref="A42:A44"/>
    <mergeCell ref="B42:K42"/>
    <mergeCell ref="L42:L44"/>
    <mergeCell ref="M42:M44"/>
    <mergeCell ref="N42:N44"/>
    <mergeCell ref="O42:O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нормы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Суслова Татьяна Михайловна</dc:creator>
  <cp:lastModifiedBy>Win7Ultimate_x64</cp:lastModifiedBy>
  <cp:lastPrinted>2023-08-30T08:41:01Z</cp:lastPrinted>
  <dcterms:created xsi:type="dcterms:W3CDTF">2023-08-29T05:03:08Z</dcterms:created>
  <dcterms:modified xsi:type="dcterms:W3CDTF">2023-09-06T13:32:58Z</dcterms:modified>
</cp:coreProperties>
</file>